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0" yWindow="510" windowWidth="15570" windowHeight="7455"/>
  </bookViews>
  <sheets>
    <sheet name="Лист1" sheetId="1" r:id="rId1"/>
    <sheet name="Лист3" sheetId="3" r:id="rId2"/>
  </sheets>
  <externalReferences>
    <externalReference r:id="rId3"/>
  </externalReferences>
  <definedNames>
    <definedName name="_xlnm._FilterDatabase" localSheetId="0" hidden="1">Лист1!$A$11:$L$37</definedName>
    <definedName name="Вес_заказа">'[1]бланк заказа'!$F$307</definedName>
    <definedName name="Цена_0">2000</definedName>
    <definedName name="цена_1">1440</definedName>
    <definedName name="цена_2">1280</definedName>
    <definedName name="цена_3">1240</definedName>
  </definedNames>
  <calcPr calcId="125725" refMode="R1C1"/>
</workbook>
</file>

<file path=xl/calcChain.xml><?xml version="1.0" encoding="utf-8"?>
<calcChain xmlns="http://schemas.openxmlformats.org/spreadsheetml/2006/main">
  <c r="L22" i="1"/>
  <c r="J22"/>
  <c r="H22"/>
  <c r="F22"/>
  <c r="L18" l="1"/>
  <c r="J18"/>
  <c r="H18"/>
  <c r="F18"/>
  <c r="L16"/>
  <c r="J16"/>
  <c r="H16"/>
  <c r="F16"/>
  <c r="L17"/>
  <c r="J17"/>
  <c r="H17"/>
  <c r="F17"/>
  <c r="F12"/>
  <c r="H12"/>
  <c r="J12"/>
  <c r="L12"/>
  <c r="L34"/>
  <c r="J34"/>
  <c r="H34"/>
  <c r="F34"/>
  <c r="L19"/>
  <c r="J19"/>
  <c r="H19"/>
  <c r="F19"/>
  <c r="L21"/>
  <c r="J21"/>
  <c r="H21"/>
  <c r="F21"/>
  <c r="L20" l="1"/>
  <c r="J20"/>
  <c r="H20"/>
  <c r="F20"/>
  <c r="L36" l="1"/>
  <c r="J36"/>
  <c r="H36"/>
  <c r="F36"/>
  <c r="L32"/>
  <c r="J32"/>
  <c r="H32"/>
  <c r="F32"/>
  <c r="L25"/>
  <c r="J25"/>
  <c r="H25"/>
  <c r="F25"/>
  <c r="L26"/>
  <c r="J26"/>
  <c r="H26"/>
  <c r="F26"/>
  <c r="L27"/>
  <c r="J27"/>
  <c r="H27"/>
  <c r="F27"/>
  <c r="L35"/>
  <c r="J35"/>
  <c r="H35"/>
  <c r="F35"/>
  <c r="L31"/>
  <c r="J31"/>
  <c r="H31"/>
  <c r="F31"/>
  <c r="L28" l="1"/>
  <c r="J28"/>
  <c r="H28"/>
  <c r="F28"/>
  <c r="L23"/>
  <c r="J23"/>
  <c r="H23"/>
  <c r="F23"/>
  <c r="L14"/>
  <c r="J14"/>
  <c r="H14"/>
  <c r="F14"/>
  <c r="L24"/>
  <c r="J24"/>
  <c r="H24"/>
  <c r="F24"/>
  <c r="L30" l="1"/>
  <c r="J30"/>
  <c r="H30"/>
  <c r="F30"/>
  <c r="L15"/>
  <c r="J15"/>
  <c r="H15"/>
  <c r="F15"/>
  <c r="H29"/>
  <c r="H13"/>
  <c r="L33"/>
  <c r="J33"/>
  <c r="H33"/>
  <c r="F33"/>
  <c r="L29"/>
  <c r="J29"/>
  <c r="F29"/>
  <c r="L13"/>
  <c r="J13"/>
  <c r="F13"/>
  <c r="G9" l="1"/>
  <c r="E9"/>
  <c r="K8"/>
  <c r="I9"/>
</calcChain>
</file>

<file path=xl/sharedStrings.xml><?xml version="1.0" encoding="utf-8"?>
<sst xmlns="http://schemas.openxmlformats.org/spreadsheetml/2006/main" count="63" uniqueCount="39">
  <si>
    <t xml:space="preserve"> в начало &gt;&gt;</t>
  </si>
  <si>
    <r>
      <rPr>
        <b/>
        <sz val="14"/>
        <color theme="0"/>
        <rFont val="Arial"/>
        <family val="2"/>
        <charset val="204"/>
      </rPr>
      <t xml:space="preserve">Заказ  </t>
    </r>
    <r>
      <rPr>
        <b/>
        <sz val="12"/>
        <color theme="0"/>
        <rFont val="Arial"/>
        <family val="2"/>
        <charset val="204"/>
      </rPr>
      <t xml:space="preserve">          </t>
    </r>
    <r>
      <rPr>
        <sz val="11"/>
        <color theme="0"/>
        <rFont val="Arial"/>
        <family val="2"/>
        <charset val="204"/>
      </rPr>
      <t>1 ед.=50 гр.</t>
    </r>
  </si>
  <si>
    <r>
      <rPr>
        <sz val="11"/>
        <color theme="1"/>
        <rFont val="Arial"/>
        <family val="2"/>
        <charset val="204"/>
      </rPr>
      <t xml:space="preserve">Цена (руб.) </t>
    </r>
    <r>
      <rPr>
        <sz val="12"/>
        <color theme="1"/>
        <rFont val="Arial"/>
        <family val="2"/>
        <charset val="204"/>
      </rPr>
      <t xml:space="preserve">              </t>
    </r>
    <r>
      <rPr>
        <sz val="11"/>
        <color theme="1"/>
        <rFont val="Arial"/>
        <family val="2"/>
        <charset val="204"/>
      </rPr>
      <t xml:space="preserve">от </t>
    </r>
    <r>
      <rPr>
        <b/>
        <sz val="12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</si>
  <si>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rPr>
        <sz val="11"/>
        <color theme="1"/>
        <rFont val="Arial"/>
        <family val="2"/>
        <charset val="204"/>
      </rPr>
      <t xml:space="preserve">Цена (руб.) </t>
    </r>
    <r>
      <rPr>
        <sz val="12"/>
        <color theme="1"/>
        <rFont val="Arial"/>
        <family val="2"/>
        <charset val="204"/>
      </rPr>
      <t xml:space="preserve">                  </t>
    </r>
    <r>
      <rPr>
        <sz val="11"/>
        <color theme="1"/>
        <rFont val="Arial"/>
        <family val="2"/>
        <charset val="204"/>
      </rPr>
      <t xml:space="preserve">от </t>
    </r>
    <r>
      <rPr>
        <b/>
        <sz val="12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2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</si>
  <si>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rPr>
        <sz val="11"/>
        <color theme="1"/>
        <rFont val="Arial"/>
        <family val="2"/>
        <charset val="204"/>
      </rPr>
      <t xml:space="preserve">Цена (руб.) </t>
    </r>
    <r>
      <rPr>
        <sz val="12"/>
        <color theme="1"/>
        <rFont val="Arial"/>
        <family val="2"/>
        <charset val="204"/>
      </rPr>
      <t xml:space="preserve">             </t>
    </r>
    <r>
      <rPr>
        <sz val="11"/>
        <color theme="1"/>
        <rFont val="Arial"/>
        <family val="2"/>
        <charset val="204"/>
      </rPr>
      <t xml:space="preserve">от </t>
    </r>
    <r>
      <rPr>
        <b/>
        <sz val="12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2"/>
        <color theme="1"/>
        <rFont val="Arial"/>
        <family val="2"/>
        <charset val="204"/>
      </rPr>
      <t>30</t>
    </r>
    <r>
      <rPr>
        <sz val="12"/>
        <color theme="1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>кг</t>
    </r>
  </si>
  <si>
    <t>Артикул</t>
  </si>
  <si>
    <t>категория цены</t>
  </si>
  <si>
    <t>Картинка</t>
  </si>
  <si>
    <r>
      <t xml:space="preserve">Всего заказано на сумму </t>
    </r>
    <r>
      <rPr>
        <sz val="12"/>
        <rFont val="Arial"/>
        <family val="2"/>
        <charset val="204"/>
      </rPr>
      <t>(в рублях)</t>
    </r>
    <r>
      <rPr>
        <b/>
        <sz val="12"/>
        <rFont val="Arial"/>
        <family val="2"/>
        <charset val="204"/>
      </rPr>
      <t>:</t>
    </r>
  </si>
  <si>
    <t>кг</t>
  </si>
  <si>
    <r>
      <t>Общий вес заказа</t>
    </r>
    <r>
      <rPr>
        <sz val="14"/>
        <rFont val="Calibri"/>
        <family val="2"/>
        <charset val="204"/>
        <scheme val="minor"/>
      </rPr>
      <t xml:space="preserve"> (кг)</t>
    </r>
    <r>
      <rPr>
        <b/>
        <sz val="14"/>
        <rFont val="Calibri"/>
        <family val="2"/>
        <charset val="204"/>
        <scheme val="minor"/>
      </rPr>
      <t>:</t>
    </r>
  </si>
  <si>
    <t xml:space="preserve">Контактный телефон:  </t>
  </si>
  <si>
    <t>ФИО, организация, адрес:</t>
  </si>
  <si>
    <t xml:space="preserve">Бланк заказа:  </t>
  </si>
  <si>
    <r>
      <rPr>
        <sz val="12"/>
        <color theme="1"/>
        <rFont val="Arial"/>
        <family val="2"/>
        <charset val="204"/>
      </rPr>
      <t xml:space="preserve">Магазин «Бисер, Бусинка, Страз» 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чешский бисер оптом, с доставкой по России                                                                                                                 </t>
    </r>
    <r>
      <rPr>
        <sz val="10"/>
        <color rgb="FFFF0000"/>
        <rFont val="Arial"/>
        <family val="2"/>
        <charset val="204"/>
      </rPr>
      <t>http://biser-businka-strass-18.com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</t>
    </r>
    <r>
      <rPr>
        <sz val="10"/>
        <color rgb="FF0070C0"/>
        <rFont val="Arial"/>
        <family val="2"/>
        <charset val="204"/>
      </rPr>
      <t>http://okeanbusin.ru</t>
    </r>
  </si>
  <si>
    <t>01185</t>
  </si>
  <si>
    <t>02134</t>
  </si>
  <si>
    <t>опт: +7 499 157-74,2890                        опт: +7 499 157-3151                                       заказ отправлять на: optotdel18@yandex.ru</t>
  </si>
  <si>
    <t xml:space="preserve"> 01161-mat</t>
  </si>
  <si>
    <t xml:space="preserve"> 18356-mat</t>
  </si>
  <si>
    <t xml:space="preserve"> 18365-mat</t>
  </si>
  <si>
    <t xml:space="preserve"> 30000-mat</t>
  </si>
  <si>
    <t xml:space="preserve"> 30030-mat</t>
  </si>
  <si>
    <t xml:space="preserve"> 37050-mat</t>
  </si>
  <si>
    <t xml:space="preserve"> 40010-mat</t>
  </si>
  <si>
    <t xml:space="preserve"> 40010-mix</t>
  </si>
  <si>
    <t xml:space="preserve"> 47010-mat</t>
  </si>
  <si>
    <t xml:space="preserve"> 50100-mix</t>
  </si>
  <si>
    <t xml:space="preserve"> 57430-mix</t>
  </si>
  <si>
    <t xml:space="preserve"> 60010-mix</t>
  </si>
  <si>
    <t xml:space="preserve"> 60010-mix matt</t>
  </si>
  <si>
    <t xml:space="preserve"> 60150-mix</t>
  </si>
  <si>
    <t xml:space="preserve"> 90030-mix</t>
  </si>
  <si>
    <t>90030mix matt</t>
  </si>
  <si>
    <t xml:space="preserve"> 97030-mix-mat</t>
  </si>
  <si>
    <t>Наименование и размер</t>
  </si>
  <si>
    <r>
      <t xml:space="preserve"> Бисер Preciosa облонг </t>
    </r>
    <r>
      <rPr>
        <sz val="10"/>
        <color theme="1"/>
        <rFont val="Arial"/>
        <family val="2"/>
        <charset val="204"/>
      </rPr>
      <t>(размер 10/0)</t>
    </r>
  </si>
  <si>
    <t>Облонг - 5 х 3,5 мм, 50 г</t>
  </si>
  <si>
    <t>Курс доллара 79руб-оплата в рублях</t>
  </si>
</sst>
</file>

<file path=xl/styles.xml><?xml version="1.0" encoding="utf-8"?>
<styleSheet xmlns="http://schemas.openxmlformats.org/spreadsheetml/2006/main">
  <numFmts count="1">
    <numFmt numFmtId="164" formatCode="#,##0.00&quot;р.&quot;;[Red]#,##0.00&quot;р.&quot;"/>
  </numFmts>
  <fonts count="30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Arial"/>
      <family val="2"/>
      <charset val="204"/>
    </font>
    <font>
      <b/>
      <sz val="15"/>
      <color theme="4" tint="-0.499984740745262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4"/>
      <color theme="10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i/>
      <sz val="9"/>
      <color rgb="FF5F2E05"/>
      <name val="Arial"/>
      <family val="2"/>
      <charset val="204"/>
    </font>
    <font>
      <b/>
      <sz val="10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name val="Cambria"/>
      <family val="1"/>
      <charset val="204"/>
    </font>
    <font>
      <b/>
      <sz val="10"/>
      <name val="Cambria"/>
      <family val="1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70C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mbria"/>
      <family val="1"/>
      <charset val="204"/>
    </font>
    <font>
      <sz val="9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>
      <alignment horizontal="left"/>
    </xf>
    <xf numFmtId="0" fontId="4" fillId="5" borderId="4">
      <alignment horizontal="centerContinuous" vertical="center" wrapText="1"/>
    </xf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14" fillId="2" borderId="0" xfId="0" applyFont="1" applyFill="1"/>
    <xf numFmtId="0" fontId="18" fillId="0" borderId="5" xfId="0" applyFont="1" applyFill="1" applyBorder="1" applyAlignment="1">
      <alignment vertical="center"/>
    </xf>
    <xf numFmtId="164" fontId="18" fillId="3" borderId="10" xfId="0" applyNumberFormat="1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center" vertical="center"/>
    </xf>
    <xf numFmtId="164" fontId="18" fillId="4" borderId="10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20" fillId="2" borderId="14" xfId="0" applyFont="1" applyFill="1" applyBorder="1" applyAlignment="1">
      <alignment horizontal="right" vertical="center"/>
    </xf>
    <xf numFmtId="0" fontId="20" fillId="2" borderId="14" xfId="0" applyFont="1" applyFill="1" applyBorder="1" applyAlignment="1">
      <alignment vertical="center"/>
    </xf>
    <xf numFmtId="0" fontId="22" fillId="2" borderId="14" xfId="0" applyFont="1" applyFill="1" applyBorder="1"/>
    <xf numFmtId="0" fontId="23" fillId="2" borderId="14" xfId="0" applyFont="1" applyFill="1" applyBorder="1"/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 wrapText="1"/>
    </xf>
    <xf numFmtId="49" fontId="27" fillId="2" borderId="0" xfId="0" applyNumberFormat="1" applyFont="1" applyFill="1"/>
    <xf numFmtId="49" fontId="28" fillId="2" borderId="14" xfId="0" applyNumberFormat="1" applyFont="1" applyFill="1" applyBorder="1"/>
    <xf numFmtId="49" fontId="29" fillId="3" borderId="3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right" vertical="center" wrapText="1"/>
    </xf>
    <xf numFmtId="0" fontId="23" fillId="0" borderId="14" xfId="0" applyFont="1" applyFill="1" applyBorder="1"/>
    <xf numFmtId="0" fontId="15" fillId="0" borderId="1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49" fontId="27" fillId="2" borderId="0" xfId="0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27" fillId="3" borderId="2" xfId="0" applyNumberFormat="1" applyFont="1" applyFill="1" applyBorder="1" applyAlignment="1">
      <alignment horizontal="center" vertical="center"/>
    </xf>
    <xf numFmtId="0" fontId="12" fillId="8" borderId="7" xfId="4" applyFont="1" applyFill="1" applyBorder="1" applyAlignment="1" applyProtection="1">
      <alignment horizontal="right" vertical="center"/>
    </xf>
    <xf numFmtId="0" fontId="22" fillId="2" borderId="11" xfId="0" applyFont="1" applyFill="1" applyBorder="1"/>
    <xf numFmtId="164" fontId="18" fillId="6" borderId="12" xfId="0" applyNumberFormat="1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 wrapText="1"/>
    </xf>
    <xf numFmtId="164" fontId="3" fillId="6" borderId="8" xfId="0" applyNumberFormat="1" applyFont="1" applyFill="1" applyBorder="1" applyAlignment="1" applyProtection="1">
      <alignment horizontal="center" vertical="center" wrapText="1"/>
    </xf>
    <xf numFmtId="164" fontId="3" fillId="6" borderId="8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0" fillId="2" borderId="0" xfId="0" applyFont="1" applyFill="1" applyBorder="1"/>
    <xf numFmtId="0" fontId="12" fillId="8" borderId="3" xfId="4" applyFont="1" applyFill="1" applyBorder="1" applyAlignment="1" applyProtection="1">
      <alignment horizontal="right" vertical="center"/>
    </xf>
    <xf numFmtId="0" fontId="19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2" fontId="17" fillId="2" borderId="13" xfId="0" applyNumberFormat="1" applyFont="1" applyFill="1" applyBorder="1" applyAlignment="1">
      <alignment horizontal="center" vertical="center"/>
    </xf>
    <xf numFmtId="2" fontId="17" fillId="2" borderId="9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right" vertical="center"/>
    </xf>
    <xf numFmtId="0" fontId="18" fillId="2" borderId="12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3"/>
    <cellStyle name="Обычный 3" xfId="1"/>
    <cellStyle name="Подзаголовок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11</xdr:row>
      <xdr:rowOff>0</xdr:rowOff>
    </xdr:from>
    <xdr:to>
      <xdr:col>0</xdr:col>
      <xdr:colOff>1200150</xdr:colOff>
      <xdr:row>11</xdr:row>
      <xdr:rowOff>571500</xdr:rowOff>
    </xdr:to>
    <xdr:pic>
      <xdr:nvPicPr>
        <xdr:cNvPr id="618" name="Рисунок 617" descr="01161-ma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2876550"/>
          <a:ext cx="11906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12</xdr:row>
      <xdr:rowOff>9525</xdr:rowOff>
    </xdr:from>
    <xdr:to>
      <xdr:col>0</xdr:col>
      <xdr:colOff>1200150</xdr:colOff>
      <xdr:row>12</xdr:row>
      <xdr:rowOff>581025</xdr:rowOff>
    </xdr:to>
    <xdr:pic>
      <xdr:nvPicPr>
        <xdr:cNvPr id="621" name="Рисунок 620" descr="0118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" y="3476625"/>
          <a:ext cx="11906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14</xdr:row>
      <xdr:rowOff>9525</xdr:rowOff>
    </xdr:from>
    <xdr:to>
      <xdr:col>0</xdr:col>
      <xdr:colOff>1200150</xdr:colOff>
      <xdr:row>14</xdr:row>
      <xdr:rowOff>581025</xdr:rowOff>
    </xdr:to>
    <xdr:pic>
      <xdr:nvPicPr>
        <xdr:cNvPr id="642" name="Рисунок 641" descr="1002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4657725"/>
          <a:ext cx="11906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</xdr:row>
      <xdr:rowOff>9525</xdr:rowOff>
    </xdr:from>
    <xdr:to>
      <xdr:col>0</xdr:col>
      <xdr:colOff>1200150</xdr:colOff>
      <xdr:row>15</xdr:row>
      <xdr:rowOff>581025</xdr:rowOff>
    </xdr:to>
    <xdr:pic>
      <xdr:nvPicPr>
        <xdr:cNvPr id="680" name="Рисунок 679" descr="18356-ma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5248275"/>
          <a:ext cx="11906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16</xdr:row>
      <xdr:rowOff>9525</xdr:rowOff>
    </xdr:from>
    <xdr:to>
      <xdr:col>0</xdr:col>
      <xdr:colOff>1200150</xdr:colOff>
      <xdr:row>16</xdr:row>
      <xdr:rowOff>581025</xdr:rowOff>
    </xdr:to>
    <xdr:pic>
      <xdr:nvPicPr>
        <xdr:cNvPr id="683" name="Рисунок 682" descr="18365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5" y="5838825"/>
          <a:ext cx="11906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17</xdr:row>
      <xdr:rowOff>19050</xdr:rowOff>
    </xdr:from>
    <xdr:to>
      <xdr:col>0</xdr:col>
      <xdr:colOff>1209675</xdr:colOff>
      <xdr:row>18</xdr:row>
      <xdr:rowOff>0</xdr:rowOff>
    </xdr:to>
    <xdr:pic>
      <xdr:nvPicPr>
        <xdr:cNvPr id="706" name="Рисунок 705" descr="18365-mat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9050" y="6438900"/>
          <a:ext cx="11906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19050</xdr:rowOff>
    </xdr:from>
    <xdr:to>
      <xdr:col>0</xdr:col>
      <xdr:colOff>1209675</xdr:colOff>
      <xdr:row>20</xdr:row>
      <xdr:rowOff>0</xdr:rowOff>
    </xdr:to>
    <xdr:pic>
      <xdr:nvPicPr>
        <xdr:cNvPr id="710" name="Рисунок 709" descr="30000-mat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9050" y="7620000"/>
          <a:ext cx="11906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20</xdr:row>
      <xdr:rowOff>19050</xdr:rowOff>
    </xdr:from>
    <xdr:to>
      <xdr:col>0</xdr:col>
      <xdr:colOff>1209675</xdr:colOff>
      <xdr:row>21</xdr:row>
      <xdr:rowOff>0</xdr:rowOff>
    </xdr:to>
    <xdr:pic>
      <xdr:nvPicPr>
        <xdr:cNvPr id="716" name="Рисунок 715" descr="30030-mat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9050" y="8210550"/>
          <a:ext cx="11906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21</xdr:row>
      <xdr:rowOff>9525</xdr:rowOff>
    </xdr:from>
    <xdr:to>
      <xdr:col>0</xdr:col>
      <xdr:colOff>1209675</xdr:colOff>
      <xdr:row>21</xdr:row>
      <xdr:rowOff>581025</xdr:rowOff>
    </xdr:to>
    <xdr:pic>
      <xdr:nvPicPr>
        <xdr:cNvPr id="724" name="Рисунок 723" descr="30050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9050" y="8791575"/>
          <a:ext cx="11906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22</xdr:row>
      <xdr:rowOff>9525</xdr:rowOff>
    </xdr:from>
    <xdr:to>
      <xdr:col>0</xdr:col>
      <xdr:colOff>1209675</xdr:colOff>
      <xdr:row>22</xdr:row>
      <xdr:rowOff>581025</xdr:rowOff>
    </xdr:to>
    <xdr:pic>
      <xdr:nvPicPr>
        <xdr:cNvPr id="728" name="Рисунок 727" descr="3008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9050" y="9382125"/>
          <a:ext cx="11906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23</xdr:row>
      <xdr:rowOff>9525</xdr:rowOff>
    </xdr:from>
    <xdr:to>
      <xdr:col>0</xdr:col>
      <xdr:colOff>1200150</xdr:colOff>
      <xdr:row>23</xdr:row>
      <xdr:rowOff>581025</xdr:rowOff>
    </xdr:to>
    <xdr:pic>
      <xdr:nvPicPr>
        <xdr:cNvPr id="737" name="Рисунок 736" descr="37050-mat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25" y="9972675"/>
          <a:ext cx="11906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9525</xdr:rowOff>
    </xdr:from>
    <xdr:to>
      <xdr:col>0</xdr:col>
      <xdr:colOff>1200150</xdr:colOff>
      <xdr:row>24</xdr:row>
      <xdr:rowOff>581025</xdr:rowOff>
    </xdr:to>
    <xdr:pic>
      <xdr:nvPicPr>
        <xdr:cNvPr id="740" name="Рисунок 739" descr="40010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25" y="10563225"/>
          <a:ext cx="11906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25</xdr:row>
      <xdr:rowOff>9525</xdr:rowOff>
    </xdr:from>
    <xdr:to>
      <xdr:col>0</xdr:col>
      <xdr:colOff>1200150</xdr:colOff>
      <xdr:row>25</xdr:row>
      <xdr:rowOff>581025</xdr:rowOff>
    </xdr:to>
    <xdr:pic>
      <xdr:nvPicPr>
        <xdr:cNvPr id="743" name="Рисунок 742" descr="40010-mat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" y="11153775"/>
          <a:ext cx="11906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26</xdr:row>
      <xdr:rowOff>9525</xdr:rowOff>
    </xdr:from>
    <xdr:to>
      <xdr:col>0</xdr:col>
      <xdr:colOff>1200150</xdr:colOff>
      <xdr:row>26</xdr:row>
      <xdr:rowOff>581025</xdr:rowOff>
    </xdr:to>
    <xdr:pic>
      <xdr:nvPicPr>
        <xdr:cNvPr id="746" name="Рисунок 745" descr="40010-mix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525" y="11744325"/>
          <a:ext cx="11906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27</xdr:row>
      <xdr:rowOff>9525</xdr:rowOff>
    </xdr:from>
    <xdr:to>
      <xdr:col>0</xdr:col>
      <xdr:colOff>1209675</xdr:colOff>
      <xdr:row>27</xdr:row>
      <xdr:rowOff>581025</xdr:rowOff>
    </xdr:to>
    <xdr:pic>
      <xdr:nvPicPr>
        <xdr:cNvPr id="752" name="Рисунок 751" descr="47010-mat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9050" y="12334875"/>
          <a:ext cx="11906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28</xdr:row>
      <xdr:rowOff>9525</xdr:rowOff>
    </xdr:from>
    <xdr:to>
      <xdr:col>0</xdr:col>
      <xdr:colOff>1200150</xdr:colOff>
      <xdr:row>28</xdr:row>
      <xdr:rowOff>581025</xdr:rowOff>
    </xdr:to>
    <xdr:pic>
      <xdr:nvPicPr>
        <xdr:cNvPr id="754" name="Рисунок 753" descr="50100-mix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12925425"/>
          <a:ext cx="11906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29</xdr:row>
      <xdr:rowOff>9525</xdr:rowOff>
    </xdr:from>
    <xdr:to>
      <xdr:col>0</xdr:col>
      <xdr:colOff>1200150</xdr:colOff>
      <xdr:row>29</xdr:row>
      <xdr:rowOff>581025</xdr:rowOff>
    </xdr:to>
    <xdr:pic>
      <xdr:nvPicPr>
        <xdr:cNvPr id="757" name="Рисунок 756" descr="57430-mix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525" y="13515975"/>
          <a:ext cx="11906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30</xdr:row>
      <xdr:rowOff>0</xdr:rowOff>
    </xdr:from>
    <xdr:to>
      <xdr:col>0</xdr:col>
      <xdr:colOff>1200150</xdr:colOff>
      <xdr:row>30</xdr:row>
      <xdr:rowOff>571500</xdr:rowOff>
    </xdr:to>
    <xdr:pic>
      <xdr:nvPicPr>
        <xdr:cNvPr id="767" name="Рисунок 766" descr="60010-mix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25" y="14097000"/>
          <a:ext cx="11906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0</xdr:col>
      <xdr:colOff>1200150</xdr:colOff>
      <xdr:row>32</xdr:row>
      <xdr:rowOff>581025</xdr:rowOff>
    </xdr:to>
    <xdr:pic>
      <xdr:nvPicPr>
        <xdr:cNvPr id="768" name="Рисунок 767" descr="60150-mix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525" y="15287625"/>
          <a:ext cx="11906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33</xdr:row>
      <xdr:rowOff>19050</xdr:rowOff>
    </xdr:from>
    <xdr:to>
      <xdr:col>0</xdr:col>
      <xdr:colOff>1200150</xdr:colOff>
      <xdr:row>34</xdr:row>
      <xdr:rowOff>0</xdr:rowOff>
    </xdr:to>
    <xdr:pic>
      <xdr:nvPicPr>
        <xdr:cNvPr id="770" name="Рисунок 769" descr="90030-mix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525" y="15887700"/>
          <a:ext cx="11906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34</xdr:row>
      <xdr:rowOff>19050</xdr:rowOff>
    </xdr:from>
    <xdr:to>
      <xdr:col>0</xdr:col>
      <xdr:colOff>1200150</xdr:colOff>
      <xdr:row>35</xdr:row>
      <xdr:rowOff>0</xdr:rowOff>
    </xdr:to>
    <xdr:pic>
      <xdr:nvPicPr>
        <xdr:cNvPr id="778" name="Рисунок 777" descr="90030-mix-mat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525" y="16478250"/>
          <a:ext cx="11906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0</xdr:col>
      <xdr:colOff>304800</xdr:colOff>
      <xdr:row>31</xdr:row>
      <xdr:rowOff>476250</xdr:rowOff>
    </xdr:to>
    <xdr:sp macro="" textlink="">
      <xdr:nvSpPr>
        <xdr:cNvPr id="780" name="AutoShape 1" descr="Картинки по запросу облонг бисер"/>
        <xdr:cNvSpPr>
          <a:spLocks noChangeAspect="1" noChangeArrowheads="1"/>
        </xdr:cNvSpPr>
      </xdr:nvSpPr>
      <xdr:spPr bwMode="auto">
        <a:xfrm>
          <a:off x="0" y="1485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152400</xdr:colOff>
      <xdr:row>31</xdr:row>
      <xdr:rowOff>323850</xdr:rowOff>
    </xdr:from>
    <xdr:to>
      <xdr:col>0</xdr:col>
      <xdr:colOff>457200</xdr:colOff>
      <xdr:row>32</xdr:row>
      <xdr:rowOff>38100</xdr:rowOff>
    </xdr:to>
    <xdr:sp macro="" textlink="">
      <xdr:nvSpPr>
        <xdr:cNvPr id="781" name="AutoShape 2" descr="Картинки по запросу облонг бисер"/>
        <xdr:cNvSpPr>
          <a:spLocks noChangeAspect="1" noChangeArrowheads="1"/>
        </xdr:cNvSpPr>
      </xdr:nvSpPr>
      <xdr:spPr bwMode="auto">
        <a:xfrm>
          <a:off x="152400" y="1501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304800</xdr:colOff>
      <xdr:row>31</xdr:row>
      <xdr:rowOff>476250</xdr:rowOff>
    </xdr:from>
    <xdr:to>
      <xdr:col>0</xdr:col>
      <xdr:colOff>609600</xdr:colOff>
      <xdr:row>32</xdr:row>
      <xdr:rowOff>190500</xdr:rowOff>
    </xdr:to>
    <xdr:sp macro="" textlink="">
      <xdr:nvSpPr>
        <xdr:cNvPr id="785" name="AutoShape 3" descr="Картинки по запросу облонг бисер"/>
        <xdr:cNvSpPr>
          <a:spLocks noChangeAspect="1" noChangeArrowheads="1"/>
        </xdr:cNvSpPr>
      </xdr:nvSpPr>
      <xdr:spPr bwMode="auto">
        <a:xfrm>
          <a:off x="304800" y="15163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457200</xdr:colOff>
      <xdr:row>32</xdr:row>
      <xdr:rowOff>38100</xdr:rowOff>
    </xdr:from>
    <xdr:to>
      <xdr:col>0</xdr:col>
      <xdr:colOff>762000</xdr:colOff>
      <xdr:row>32</xdr:row>
      <xdr:rowOff>342900</xdr:rowOff>
    </xdr:to>
    <xdr:sp macro="" textlink="">
      <xdr:nvSpPr>
        <xdr:cNvPr id="789" name="AutoShape 4" descr="Картинки по запросу облонг бисер"/>
        <xdr:cNvSpPr>
          <a:spLocks noChangeAspect="1" noChangeArrowheads="1"/>
        </xdr:cNvSpPr>
      </xdr:nvSpPr>
      <xdr:spPr bwMode="auto">
        <a:xfrm>
          <a:off x="457200" y="15316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581025</xdr:rowOff>
    </xdr:from>
    <xdr:to>
      <xdr:col>0</xdr:col>
      <xdr:colOff>1200150</xdr:colOff>
      <xdr:row>32</xdr:row>
      <xdr:rowOff>0</xdr:rowOff>
    </xdr:to>
    <xdr:pic>
      <xdr:nvPicPr>
        <xdr:cNvPr id="790" name="Рисунок 789" descr="8905.970.jp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 r="50781" b="62993"/>
        <a:stretch>
          <a:fillRect/>
        </a:stretch>
      </xdr:blipFill>
      <xdr:spPr>
        <a:xfrm>
          <a:off x="0" y="14678025"/>
          <a:ext cx="120015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35</xdr:row>
      <xdr:rowOff>1</xdr:rowOff>
    </xdr:from>
    <xdr:to>
      <xdr:col>0</xdr:col>
      <xdr:colOff>1209675</xdr:colOff>
      <xdr:row>35</xdr:row>
      <xdr:rowOff>585788</xdr:rowOff>
    </xdr:to>
    <xdr:pic>
      <xdr:nvPicPr>
        <xdr:cNvPr id="791" name="Picture 5" descr="Картинки по запросу бисер облонг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 r="13200" b="56400"/>
        <a:stretch>
          <a:fillRect/>
        </a:stretch>
      </xdr:blipFill>
      <xdr:spPr bwMode="auto">
        <a:xfrm>
          <a:off x="9525" y="17049751"/>
          <a:ext cx="1200150" cy="5857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47625</xdr:rowOff>
    </xdr:from>
    <xdr:to>
      <xdr:col>0</xdr:col>
      <xdr:colOff>304800</xdr:colOff>
      <xdr:row>18</xdr:row>
      <xdr:rowOff>352425</xdr:rowOff>
    </xdr:to>
    <xdr:sp macro="" textlink="">
      <xdr:nvSpPr>
        <xdr:cNvPr id="793" name="AutoShape 7" descr="Картинки по запросу бисер облонг 27060"/>
        <xdr:cNvSpPr>
          <a:spLocks noChangeAspect="1" noChangeArrowheads="1"/>
        </xdr:cNvSpPr>
      </xdr:nvSpPr>
      <xdr:spPr bwMode="auto">
        <a:xfrm>
          <a:off x="0" y="70580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19050</xdr:colOff>
      <xdr:row>18</xdr:row>
      <xdr:rowOff>19051</xdr:rowOff>
    </xdr:from>
    <xdr:to>
      <xdr:col>0</xdr:col>
      <xdr:colOff>1209675</xdr:colOff>
      <xdr:row>19</xdr:row>
      <xdr:rowOff>1</xdr:rowOff>
    </xdr:to>
    <xdr:pic>
      <xdr:nvPicPr>
        <xdr:cNvPr id="797" name="Picture 8" descr="Картинки по запросу бисер облонг 27060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 t="26804" b="20412"/>
        <a:stretch>
          <a:fillRect/>
        </a:stretch>
      </xdr:blipFill>
      <xdr:spPr bwMode="auto">
        <a:xfrm>
          <a:off x="19050" y="7029451"/>
          <a:ext cx="119062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</xdr:colOff>
      <xdr:row>13</xdr:row>
      <xdr:rowOff>9525</xdr:rowOff>
    </xdr:from>
    <xdr:to>
      <xdr:col>0</xdr:col>
      <xdr:colOff>1200150</xdr:colOff>
      <xdr:row>14</xdr:row>
      <xdr:rowOff>9525</xdr:rowOff>
    </xdr:to>
    <xdr:pic>
      <xdr:nvPicPr>
        <xdr:cNvPr id="798" name="Picture 6" descr="Картинки по запросу бисер облонг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 l="2250" t="4188" b="24232"/>
        <a:stretch>
          <a:fillRect/>
        </a:stretch>
      </xdr:blipFill>
      <xdr:spPr bwMode="auto">
        <a:xfrm>
          <a:off x="9525" y="4067175"/>
          <a:ext cx="1190625" cy="5905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Downloads/bbs-zakaz-preciosa-biser-10-50g-2000%20(1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заказа"/>
    </sheetNames>
    <sheetDataSet>
      <sheetData sheetId="0">
        <row r="307">
          <cell r="F3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zoomScaleNormal="100" workbookViewId="0">
      <selection activeCell="D8" sqref="D8"/>
    </sheetView>
  </sheetViews>
  <sheetFormatPr defaultColWidth="9.140625" defaultRowHeight="18"/>
  <cols>
    <col min="1" max="1" width="18.28515625" style="1" customWidth="1"/>
    <col min="2" max="2" width="6.140625" style="31" customWidth="1"/>
    <col min="3" max="3" width="14.7109375" style="28" customWidth="1"/>
    <col min="4" max="4" width="27.7109375" style="52" customWidth="1"/>
    <col min="5" max="5" width="15.85546875" style="1" customWidth="1"/>
    <col min="6" max="6" width="14" style="1" hidden="1" customWidth="1"/>
    <col min="7" max="7" width="15.85546875" style="1" customWidth="1"/>
    <col min="8" max="8" width="12.140625" style="1" hidden="1" customWidth="1"/>
    <col min="9" max="9" width="16.28515625" style="1" customWidth="1"/>
    <col min="10" max="10" width="5.28515625" style="1" hidden="1" customWidth="1"/>
    <col min="11" max="11" width="16.42578125" style="1" customWidth="1"/>
    <col min="12" max="12" width="16.140625" style="1" hidden="1" customWidth="1"/>
    <col min="13" max="13" width="10.85546875" style="1" customWidth="1"/>
    <col min="14" max="16384" width="9.140625" style="1"/>
  </cols>
  <sheetData>
    <row r="1" spans="1:13" ht="18.75" customHeight="1">
      <c r="D1" s="67" t="s">
        <v>14</v>
      </c>
      <c r="E1" s="67"/>
      <c r="F1" s="67"/>
      <c r="G1" s="67"/>
      <c r="I1" s="67" t="s">
        <v>17</v>
      </c>
      <c r="J1" s="67"/>
      <c r="K1" s="67"/>
    </row>
    <row r="2" spans="1:13" ht="18.75" customHeight="1">
      <c r="D2" s="67"/>
      <c r="E2" s="67"/>
      <c r="F2" s="67"/>
      <c r="G2" s="67"/>
      <c r="I2" s="67"/>
      <c r="J2" s="67"/>
      <c r="K2" s="67"/>
    </row>
    <row r="3" spans="1:13" ht="21.75" customHeight="1">
      <c r="D3" s="68"/>
      <c r="E3" s="68"/>
      <c r="F3" s="68"/>
      <c r="G3" s="68"/>
      <c r="I3" s="68"/>
      <c r="J3" s="68"/>
      <c r="K3" s="68"/>
    </row>
    <row r="4" spans="1:13" ht="17.25" customHeight="1">
      <c r="A4" s="56" t="s">
        <v>13</v>
      </c>
      <c r="B4" s="56"/>
      <c r="C4" s="56"/>
      <c r="D4" s="69" t="s">
        <v>36</v>
      </c>
      <c r="E4" s="69"/>
      <c r="F4" s="69"/>
      <c r="G4" s="69"/>
      <c r="H4" s="69"/>
      <c r="I4" s="69"/>
      <c r="J4" s="69"/>
      <c r="K4" s="69"/>
    </row>
    <row r="5" spans="1:13" ht="17.25" customHeight="1">
      <c r="A5" s="70" t="s">
        <v>12</v>
      </c>
      <c r="B5" s="71"/>
      <c r="C5" s="72"/>
      <c r="D5" s="73"/>
      <c r="E5" s="73"/>
      <c r="F5" s="73"/>
      <c r="G5" s="73"/>
      <c r="H5" s="73"/>
      <c r="I5" s="73"/>
      <c r="J5" s="73"/>
      <c r="K5" s="73"/>
    </row>
    <row r="6" spans="1:13" ht="17.25" customHeight="1">
      <c r="A6" s="56" t="s">
        <v>11</v>
      </c>
      <c r="B6" s="56"/>
      <c r="C6" s="56"/>
      <c r="D6" s="57"/>
      <c r="E6" s="58"/>
      <c r="F6" s="58"/>
      <c r="G6" s="58"/>
      <c r="H6" s="58"/>
      <c r="I6" s="58"/>
      <c r="J6" s="58"/>
      <c r="K6" s="59"/>
    </row>
    <row r="7" spans="1:13" ht="12" customHeight="1" thickBot="1">
      <c r="A7" s="27"/>
      <c r="B7" s="32"/>
      <c r="C7" s="36"/>
      <c r="D7" s="50"/>
      <c r="E7" s="26"/>
      <c r="F7" s="26"/>
      <c r="G7" s="26"/>
      <c r="H7" s="26"/>
      <c r="I7" s="26"/>
      <c r="J7" s="26"/>
      <c r="K7" s="25"/>
    </row>
    <row r="8" spans="1:13" ht="21.75" thickTop="1">
      <c r="A8" s="24"/>
      <c r="B8" s="33"/>
      <c r="C8" s="29"/>
      <c r="D8" s="51" t="s">
        <v>38</v>
      </c>
      <c r="E8" s="45"/>
      <c r="F8" s="23"/>
      <c r="G8" s="22"/>
      <c r="H8" s="22"/>
      <c r="I8" s="21" t="s">
        <v>10</v>
      </c>
      <c r="J8" s="20"/>
      <c r="K8" s="60">
        <f>SUM(L12:L37)</f>
        <v>0</v>
      </c>
      <c r="M8" s="62" t="s">
        <v>9</v>
      </c>
    </row>
    <row r="9" spans="1:13" s="13" customFormat="1" ht="19.5" customHeight="1" thickBot="1">
      <c r="A9" s="19"/>
      <c r="B9" s="34"/>
      <c r="C9" s="65" t="s">
        <v>8</v>
      </c>
      <c r="D9" s="66"/>
      <c r="E9" s="46">
        <f>SUM(F12:F37)</f>
        <v>0</v>
      </c>
      <c r="F9" s="18"/>
      <c r="G9" s="17">
        <f>SUM(H12:H37)</f>
        <v>0</v>
      </c>
      <c r="H9" s="16"/>
      <c r="I9" s="15">
        <f>SUM(J12:J37)</f>
        <v>0</v>
      </c>
      <c r="J9" s="14"/>
      <c r="K9" s="61"/>
      <c r="M9" s="62"/>
    </row>
    <row r="10" spans="1:13" s="13" customFormat="1" ht="13.5" thickTop="1">
      <c r="A10" s="63"/>
      <c r="B10" s="63"/>
      <c r="C10" s="63"/>
      <c r="D10" s="63"/>
      <c r="E10" s="63"/>
      <c r="F10" s="63"/>
      <c r="G10" s="63"/>
      <c r="H10" s="63"/>
      <c r="I10" s="63"/>
      <c r="J10" s="64"/>
      <c r="K10" s="63"/>
    </row>
    <row r="11" spans="1:13" ht="48.75" customHeight="1">
      <c r="A11" s="12" t="s">
        <v>7</v>
      </c>
      <c r="B11" s="30" t="s">
        <v>6</v>
      </c>
      <c r="C11" s="43" t="s">
        <v>5</v>
      </c>
      <c r="D11" s="54" t="s">
        <v>35</v>
      </c>
      <c r="E11" s="47" t="s">
        <v>4</v>
      </c>
      <c r="F11" s="10"/>
      <c r="G11" s="11" t="s">
        <v>3</v>
      </c>
      <c r="H11" s="10"/>
      <c r="I11" s="9" t="s">
        <v>2</v>
      </c>
      <c r="J11" s="8"/>
      <c r="K11" s="7" t="s">
        <v>1</v>
      </c>
    </row>
    <row r="12" spans="1:13" ht="46.5" customHeight="1">
      <c r="A12" s="2"/>
      <c r="B12" s="35"/>
      <c r="C12" s="37" t="s">
        <v>18</v>
      </c>
      <c r="D12" s="55" t="s">
        <v>37</v>
      </c>
      <c r="E12" s="48">
        <v>98.44</v>
      </c>
      <c r="F12" s="3">
        <f>E12*K12</f>
        <v>0</v>
      </c>
      <c r="G12" s="6">
        <v>93.97</v>
      </c>
      <c r="H12" s="3">
        <f>G12*K12</f>
        <v>0</v>
      </c>
      <c r="I12" s="5">
        <v>89.49</v>
      </c>
      <c r="J12" s="4">
        <f>I12*K12</f>
        <v>0</v>
      </c>
      <c r="K12" s="4"/>
      <c r="L12" s="1">
        <f t="shared" ref="L12" si="0">K12*0.05</f>
        <v>0</v>
      </c>
    </row>
    <row r="13" spans="1:13" ht="46.5" customHeight="1">
      <c r="A13" s="2"/>
      <c r="B13" s="35"/>
      <c r="C13" s="38" t="s">
        <v>15</v>
      </c>
      <c r="D13" s="55" t="s">
        <v>37</v>
      </c>
      <c r="E13" s="49">
        <v>98.44</v>
      </c>
      <c r="F13" s="3">
        <f t="shared" ref="F13" si="1">E13*K13</f>
        <v>0</v>
      </c>
      <c r="G13" s="3">
        <v>93.97</v>
      </c>
      <c r="H13" s="3">
        <f t="shared" ref="H13" si="2">G13*K13</f>
        <v>0</v>
      </c>
      <c r="I13" s="5">
        <v>89.49</v>
      </c>
      <c r="J13" s="4">
        <f t="shared" ref="J13" si="3">I13*K13</f>
        <v>0</v>
      </c>
      <c r="K13" s="4"/>
      <c r="L13" s="1">
        <f t="shared" ref="L13" si="4">K13*0.05</f>
        <v>0</v>
      </c>
    </row>
    <row r="14" spans="1:13" ht="46.5" customHeight="1">
      <c r="A14" s="2"/>
      <c r="B14" s="35"/>
      <c r="C14" s="39" t="s">
        <v>16</v>
      </c>
      <c r="D14" s="55" t="s">
        <v>37</v>
      </c>
      <c r="E14" s="49">
        <v>98.44</v>
      </c>
      <c r="F14" s="3">
        <f t="shared" ref="F14" si="5">E14*K14</f>
        <v>0</v>
      </c>
      <c r="G14" s="3">
        <v>93.97</v>
      </c>
      <c r="H14" s="3">
        <f t="shared" ref="H14" si="6">G14*K14</f>
        <v>0</v>
      </c>
      <c r="I14" s="5">
        <v>89.49</v>
      </c>
      <c r="J14" s="4">
        <f t="shared" ref="J14" si="7">I14*K14</f>
        <v>0</v>
      </c>
      <c r="K14" s="4"/>
      <c r="L14" s="1">
        <f t="shared" ref="L14" si="8">K14*0.05</f>
        <v>0</v>
      </c>
    </row>
    <row r="15" spans="1:13" ht="46.5" customHeight="1">
      <c r="A15" s="2"/>
      <c r="B15" s="35"/>
      <c r="C15" s="40">
        <v>10020</v>
      </c>
      <c r="D15" s="55" t="s">
        <v>37</v>
      </c>
      <c r="E15" s="49">
        <v>98.44</v>
      </c>
      <c r="F15" s="3">
        <f t="shared" ref="F15:F21" si="9">E15*K15</f>
        <v>0</v>
      </c>
      <c r="G15" s="3">
        <v>93.97</v>
      </c>
      <c r="H15" s="3">
        <f t="shared" ref="H15:H24" si="10">G15*K15</f>
        <v>0</v>
      </c>
      <c r="I15" s="5">
        <v>89.49</v>
      </c>
      <c r="J15" s="4">
        <f t="shared" ref="J15:J17" si="11">I15*K15</f>
        <v>0</v>
      </c>
      <c r="K15" s="4"/>
      <c r="L15" s="1">
        <f t="shared" ref="L15:L17" si="12">K15*0.05</f>
        <v>0</v>
      </c>
    </row>
    <row r="16" spans="1:13" ht="46.5" customHeight="1">
      <c r="A16" s="2"/>
      <c r="B16" s="35"/>
      <c r="C16" s="37" t="s">
        <v>19</v>
      </c>
      <c r="D16" s="55" t="s">
        <v>37</v>
      </c>
      <c r="E16" s="49">
        <v>98.44</v>
      </c>
      <c r="F16" s="3">
        <f t="shared" ref="F16" si="13">E16*K16</f>
        <v>0</v>
      </c>
      <c r="G16" s="3">
        <v>93.97</v>
      </c>
      <c r="H16" s="3">
        <f t="shared" ref="H16" si="14">G16*K16</f>
        <v>0</v>
      </c>
      <c r="I16" s="5">
        <v>89.49</v>
      </c>
      <c r="J16" s="4">
        <f t="shared" ref="J16" si="15">I16*K16</f>
        <v>0</v>
      </c>
      <c r="K16" s="4"/>
      <c r="L16" s="1">
        <f t="shared" ref="L16" si="16">K16*0.05</f>
        <v>0</v>
      </c>
    </row>
    <row r="17" spans="1:12" ht="46.5" customHeight="1">
      <c r="A17" s="2"/>
      <c r="B17" s="35"/>
      <c r="C17" s="40">
        <v>18365</v>
      </c>
      <c r="D17" s="55" t="s">
        <v>37</v>
      </c>
      <c r="E17" s="49">
        <v>98.44</v>
      </c>
      <c r="F17" s="3">
        <f t="shared" si="9"/>
        <v>0</v>
      </c>
      <c r="G17" s="3">
        <v>93.97</v>
      </c>
      <c r="H17" s="3">
        <f t="shared" si="10"/>
        <v>0</v>
      </c>
      <c r="I17" s="5">
        <v>89.49</v>
      </c>
      <c r="J17" s="4">
        <f t="shared" si="11"/>
        <v>0</v>
      </c>
      <c r="K17" s="4"/>
      <c r="L17" s="1">
        <f t="shared" si="12"/>
        <v>0</v>
      </c>
    </row>
    <row r="18" spans="1:12" ht="46.5" customHeight="1">
      <c r="A18" s="2"/>
      <c r="B18" s="35"/>
      <c r="C18" s="37" t="s">
        <v>20</v>
      </c>
      <c r="D18" s="55" t="s">
        <v>37</v>
      </c>
      <c r="E18" s="49">
        <v>98.44</v>
      </c>
      <c r="F18" s="3">
        <f>E18*K18</f>
        <v>0</v>
      </c>
      <c r="G18" s="3">
        <v>93.97</v>
      </c>
      <c r="H18" s="3">
        <f t="shared" ref="H18" si="17">G18*K18</f>
        <v>0</v>
      </c>
      <c r="I18" s="5">
        <v>89.49</v>
      </c>
      <c r="J18" s="4">
        <f t="shared" ref="J18:J28" si="18">I18*K18</f>
        <v>0</v>
      </c>
      <c r="K18" s="4"/>
      <c r="L18" s="1">
        <f t="shared" ref="L18:L19" si="19">K18*0.05</f>
        <v>0</v>
      </c>
    </row>
    <row r="19" spans="1:12" ht="46.5" customHeight="1">
      <c r="A19" s="2"/>
      <c r="B19" s="35"/>
      <c r="C19" s="37">
        <v>27060</v>
      </c>
      <c r="D19" s="55" t="s">
        <v>37</v>
      </c>
      <c r="E19" s="49">
        <v>98.44</v>
      </c>
      <c r="F19" s="3">
        <f>E19*K19</f>
        <v>0</v>
      </c>
      <c r="G19" s="3">
        <v>93.97</v>
      </c>
      <c r="H19" s="3">
        <f t="shared" si="10"/>
        <v>0</v>
      </c>
      <c r="I19" s="5">
        <v>89.49</v>
      </c>
      <c r="J19" s="4">
        <f t="shared" si="18"/>
        <v>0</v>
      </c>
      <c r="K19" s="4"/>
      <c r="L19" s="1">
        <f t="shared" si="19"/>
        <v>0</v>
      </c>
    </row>
    <row r="20" spans="1:12" ht="46.5" customHeight="1">
      <c r="A20" s="2"/>
      <c r="B20" s="35"/>
      <c r="C20" s="40" t="s">
        <v>21</v>
      </c>
      <c r="D20" s="55" t="s">
        <v>37</v>
      </c>
      <c r="E20" s="49">
        <v>98.44</v>
      </c>
      <c r="F20" s="3">
        <f>E20*K20</f>
        <v>0</v>
      </c>
      <c r="G20" s="3">
        <v>93.97</v>
      </c>
      <c r="H20" s="3">
        <f t="shared" ref="H20" si="20">G20*K20</f>
        <v>0</v>
      </c>
      <c r="I20" s="5">
        <v>89.49</v>
      </c>
      <c r="J20" s="4">
        <f t="shared" si="18"/>
        <v>0</v>
      </c>
      <c r="K20" s="4"/>
      <c r="L20" s="1">
        <f t="shared" ref="L20" si="21">K20*0.05</f>
        <v>0</v>
      </c>
    </row>
    <row r="21" spans="1:12" ht="46.5" customHeight="1">
      <c r="A21" s="2"/>
      <c r="B21" s="35"/>
      <c r="C21" s="41" t="s">
        <v>22</v>
      </c>
      <c r="D21" s="55" t="s">
        <v>37</v>
      </c>
      <c r="E21" s="49">
        <v>98.44</v>
      </c>
      <c r="F21" s="3">
        <f t="shared" si="9"/>
        <v>0</v>
      </c>
      <c r="G21" s="3">
        <v>93.97</v>
      </c>
      <c r="H21" s="3">
        <f t="shared" si="10"/>
        <v>0</v>
      </c>
      <c r="I21" s="5">
        <v>89.49</v>
      </c>
      <c r="J21" s="4">
        <f t="shared" si="18"/>
        <v>0</v>
      </c>
      <c r="K21" s="4"/>
      <c r="L21" s="1">
        <f t="shared" ref="L21" si="22">K21*0.05</f>
        <v>0</v>
      </c>
    </row>
    <row r="22" spans="1:12" ht="46.5" customHeight="1">
      <c r="A22" s="2"/>
      <c r="B22" s="35"/>
      <c r="C22" s="41">
        <v>30050</v>
      </c>
      <c r="D22" s="55" t="s">
        <v>37</v>
      </c>
      <c r="E22" s="49">
        <v>98.44</v>
      </c>
      <c r="F22" s="3">
        <f t="shared" ref="F22" si="23">E22*K22</f>
        <v>0</v>
      </c>
      <c r="G22" s="3">
        <v>93.97</v>
      </c>
      <c r="H22" s="3">
        <f t="shared" ref="H22" si="24">G22*K22</f>
        <v>0</v>
      </c>
      <c r="I22" s="5">
        <v>89.49</v>
      </c>
      <c r="J22" s="4">
        <f t="shared" si="18"/>
        <v>0</v>
      </c>
      <c r="K22" s="4"/>
      <c r="L22" s="1">
        <f t="shared" ref="L22" si="25">K22*0.05</f>
        <v>0</v>
      </c>
    </row>
    <row r="23" spans="1:12" ht="46.5" customHeight="1">
      <c r="A23" s="2"/>
      <c r="B23" s="35"/>
      <c r="C23" s="40">
        <v>30080</v>
      </c>
      <c r="D23" s="55" t="s">
        <v>37</v>
      </c>
      <c r="E23" s="49">
        <v>98.44</v>
      </c>
      <c r="F23" s="3">
        <f t="shared" ref="F23" si="26">E23*K23</f>
        <v>0</v>
      </c>
      <c r="G23" s="3">
        <v>93.97</v>
      </c>
      <c r="H23" s="3">
        <f t="shared" ref="H23" si="27">G23*K23</f>
        <v>0</v>
      </c>
      <c r="I23" s="5">
        <v>89.49</v>
      </c>
      <c r="J23" s="4">
        <f t="shared" si="18"/>
        <v>0</v>
      </c>
      <c r="K23" s="4"/>
      <c r="L23" s="1">
        <f t="shared" ref="L23" si="28">K23*0.05</f>
        <v>0</v>
      </c>
    </row>
    <row r="24" spans="1:12" ht="46.5" customHeight="1">
      <c r="A24" s="2"/>
      <c r="B24" s="35"/>
      <c r="C24" s="40" t="s">
        <v>23</v>
      </c>
      <c r="D24" s="55" t="s">
        <v>37</v>
      </c>
      <c r="E24" s="49">
        <v>98.44</v>
      </c>
      <c r="F24" s="3">
        <f>E24*K24</f>
        <v>0</v>
      </c>
      <c r="G24" s="3">
        <v>93.97</v>
      </c>
      <c r="H24" s="3">
        <f t="shared" si="10"/>
        <v>0</v>
      </c>
      <c r="I24" s="5">
        <v>89.49</v>
      </c>
      <c r="J24" s="4">
        <f t="shared" si="18"/>
        <v>0</v>
      </c>
      <c r="K24" s="4"/>
      <c r="L24" s="1">
        <f t="shared" ref="L24" si="29">K24*0.05</f>
        <v>0</v>
      </c>
    </row>
    <row r="25" spans="1:12" ht="46.5" customHeight="1">
      <c r="A25" s="2"/>
      <c r="B25" s="35"/>
      <c r="C25" s="40">
        <v>40010</v>
      </c>
      <c r="D25" s="55" t="s">
        <v>37</v>
      </c>
      <c r="E25" s="49">
        <v>98.44</v>
      </c>
      <c r="F25" s="3">
        <f>E25*K25</f>
        <v>0</v>
      </c>
      <c r="G25" s="3">
        <v>93.97</v>
      </c>
      <c r="H25" s="3">
        <f t="shared" ref="H25:H33" si="30">G25*K25</f>
        <v>0</v>
      </c>
      <c r="I25" s="5">
        <v>89.49</v>
      </c>
      <c r="J25" s="4">
        <f t="shared" si="18"/>
        <v>0</v>
      </c>
      <c r="K25" s="4"/>
      <c r="L25" s="1">
        <f t="shared" ref="L25:L27" si="31">K25*0.05</f>
        <v>0</v>
      </c>
    </row>
    <row r="26" spans="1:12" ht="46.5" customHeight="1">
      <c r="A26" s="2"/>
      <c r="B26" s="35"/>
      <c r="C26" s="40" t="s">
        <v>24</v>
      </c>
      <c r="D26" s="55" t="s">
        <v>37</v>
      </c>
      <c r="E26" s="49">
        <v>98.44</v>
      </c>
      <c r="F26" s="3">
        <f>E26*K26</f>
        <v>0</v>
      </c>
      <c r="G26" s="3">
        <v>93.97</v>
      </c>
      <c r="H26" s="3">
        <f t="shared" ref="H26" si="32">G26*K26</f>
        <v>0</v>
      </c>
      <c r="I26" s="5">
        <v>89.49</v>
      </c>
      <c r="J26" s="4">
        <f t="shared" si="18"/>
        <v>0</v>
      </c>
      <c r="K26" s="4"/>
      <c r="L26" s="1">
        <f t="shared" ref="L26" si="33">K26*0.05</f>
        <v>0</v>
      </c>
    </row>
    <row r="27" spans="1:12" ht="46.5" customHeight="1">
      <c r="A27" s="2"/>
      <c r="B27" s="35"/>
      <c r="C27" s="40" t="s">
        <v>25</v>
      </c>
      <c r="D27" s="55" t="s">
        <v>37</v>
      </c>
      <c r="E27" s="49">
        <v>98.44</v>
      </c>
      <c r="F27" s="3">
        <f>E27*K27</f>
        <v>0</v>
      </c>
      <c r="G27" s="3">
        <v>93.97</v>
      </c>
      <c r="H27" s="3">
        <f t="shared" si="30"/>
        <v>0</v>
      </c>
      <c r="I27" s="5">
        <v>89.49</v>
      </c>
      <c r="J27" s="4">
        <f t="shared" si="18"/>
        <v>0</v>
      </c>
      <c r="K27" s="4"/>
      <c r="L27" s="1">
        <f t="shared" si="31"/>
        <v>0</v>
      </c>
    </row>
    <row r="28" spans="1:12" ht="46.5" customHeight="1">
      <c r="A28" s="2"/>
      <c r="B28" s="35"/>
      <c r="C28" s="40" t="s">
        <v>26</v>
      </c>
      <c r="D28" s="55" t="s">
        <v>37</v>
      </c>
      <c r="E28" s="49">
        <v>98.44</v>
      </c>
      <c r="F28" s="3">
        <f>E28*K28</f>
        <v>0</v>
      </c>
      <c r="G28" s="3">
        <v>93.97</v>
      </c>
      <c r="H28" s="3">
        <f t="shared" ref="H28" si="34">G28*K28</f>
        <v>0</v>
      </c>
      <c r="I28" s="5">
        <v>89.49</v>
      </c>
      <c r="J28" s="4">
        <f t="shared" si="18"/>
        <v>0</v>
      </c>
      <c r="K28" s="4"/>
      <c r="L28" s="1">
        <f t="shared" ref="L28" si="35">K28*0.05</f>
        <v>0</v>
      </c>
    </row>
    <row r="29" spans="1:12" ht="46.5" customHeight="1">
      <c r="A29" s="2"/>
      <c r="B29" s="35"/>
      <c r="C29" s="41" t="s">
        <v>27</v>
      </c>
      <c r="D29" s="55" t="s">
        <v>37</v>
      </c>
      <c r="E29" s="49">
        <v>98.44</v>
      </c>
      <c r="F29" s="3">
        <f t="shared" ref="F29:F33" si="36">E29*K29</f>
        <v>0</v>
      </c>
      <c r="G29" s="3">
        <v>93.97</v>
      </c>
      <c r="H29" s="3">
        <f t="shared" si="30"/>
        <v>0</v>
      </c>
      <c r="I29" s="5">
        <v>89.49</v>
      </c>
      <c r="J29" s="4">
        <f t="shared" ref="J29:J33" si="37">I29*K29</f>
        <v>0</v>
      </c>
      <c r="K29" s="4"/>
      <c r="L29" s="1">
        <f t="shared" ref="L29" si="38">K29*0.05</f>
        <v>0</v>
      </c>
    </row>
    <row r="30" spans="1:12" ht="46.5" customHeight="1">
      <c r="A30" s="2"/>
      <c r="B30" s="35"/>
      <c r="C30" s="41" t="s">
        <v>28</v>
      </c>
      <c r="D30" s="55" t="s">
        <v>37</v>
      </c>
      <c r="E30" s="49">
        <v>98.44</v>
      </c>
      <c r="F30" s="3">
        <f t="shared" ref="F30" si="39">E30*K30</f>
        <v>0</v>
      </c>
      <c r="G30" s="3">
        <v>93.97</v>
      </c>
      <c r="H30" s="3">
        <f t="shared" ref="H30:H31" si="40">G30*K30</f>
        <v>0</v>
      </c>
      <c r="I30" s="5">
        <v>89.49</v>
      </c>
      <c r="J30" s="4">
        <f t="shared" ref="J30" si="41">I30*K30</f>
        <v>0</v>
      </c>
      <c r="K30" s="4"/>
      <c r="L30" s="1">
        <f t="shared" ref="L30:L32" si="42">K30*0.05</f>
        <v>0</v>
      </c>
    </row>
    <row r="31" spans="1:12" ht="46.5" customHeight="1">
      <c r="A31" s="2"/>
      <c r="B31" s="35"/>
      <c r="C31" s="41" t="s">
        <v>29</v>
      </c>
      <c r="D31" s="55" t="s">
        <v>37</v>
      </c>
      <c r="E31" s="49">
        <v>98.44</v>
      </c>
      <c r="F31" s="3">
        <f>E31*K31</f>
        <v>0</v>
      </c>
      <c r="G31" s="3">
        <v>93.97</v>
      </c>
      <c r="H31" s="3">
        <f t="shared" si="40"/>
        <v>0</v>
      </c>
      <c r="I31" s="5">
        <v>89.49</v>
      </c>
      <c r="J31" s="4">
        <f>I31*K31</f>
        <v>0</v>
      </c>
      <c r="K31" s="4"/>
      <c r="L31" s="1">
        <f t="shared" ref="L31" si="43">K31*0.05</f>
        <v>0</v>
      </c>
    </row>
    <row r="32" spans="1:12" ht="46.5" customHeight="1">
      <c r="A32" s="2"/>
      <c r="B32" s="35"/>
      <c r="C32" s="41" t="s">
        <v>30</v>
      </c>
      <c r="D32" s="55" t="s">
        <v>37</v>
      </c>
      <c r="E32" s="49">
        <v>98.44</v>
      </c>
      <c r="F32" s="3">
        <f>E32*K32</f>
        <v>0</v>
      </c>
      <c r="G32" s="3">
        <v>93.97</v>
      </c>
      <c r="H32" s="3">
        <f t="shared" ref="H32" si="44">G32*K32</f>
        <v>0</v>
      </c>
      <c r="I32" s="5">
        <v>89.49</v>
      </c>
      <c r="J32" s="4">
        <f>I32*K32</f>
        <v>0</v>
      </c>
      <c r="K32" s="4"/>
      <c r="L32" s="1">
        <f t="shared" si="42"/>
        <v>0</v>
      </c>
    </row>
    <row r="33" spans="1:12" ht="46.5" customHeight="1">
      <c r="A33" s="2"/>
      <c r="B33" s="35"/>
      <c r="C33" s="41" t="s">
        <v>31</v>
      </c>
      <c r="D33" s="55" t="s">
        <v>37</v>
      </c>
      <c r="E33" s="49">
        <v>98.44</v>
      </c>
      <c r="F33" s="3">
        <f t="shared" si="36"/>
        <v>0</v>
      </c>
      <c r="G33" s="3">
        <v>93.97</v>
      </c>
      <c r="H33" s="3">
        <f t="shared" si="30"/>
        <v>0</v>
      </c>
      <c r="I33" s="5">
        <v>89.49</v>
      </c>
      <c r="J33" s="4">
        <f t="shared" si="37"/>
        <v>0</v>
      </c>
      <c r="K33" s="4"/>
      <c r="L33" s="1">
        <f t="shared" ref="L33" si="45">K33*0.05</f>
        <v>0</v>
      </c>
    </row>
    <row r="34" spans="1:12" ht="46.5" customHeight="1">
      <c r="A34" s="2"/>
      <c r="B34" s="35"/>
      <c r="C34" s="41" t="s">
        <v>32</v>
      </c>
      <c r="D34" s="55" t="s">
        <v>37</v>
      </c>
      <c r="E34" s="49">
        <v>98.44</v>
      </c>
      <c r="F34" s="3">
        <f>E34*K34</f>
        <v>0</v>
      </c>
      <c r="G34" s="3">
        <v>93.97</v>
      </c>
      <c r="H34" s="3">
        <f>G34*K34</f>
        <v>0</v>
      </c>
      <c r="I34" s="5">
        <v>89.49</v>
      </c>
      <c r="J34" s="4">
        <f>I34*K34</f>
        <v>0</v>
      </c>
      <c r="K34" s="4"/>
      <c r="L34" s="1">
        <f>K34*0.05</f>
        <v>0</v>
      </c>
    </row>
    <row r="35" spans="1:12" ht="46.5" customHeight="1">
      <c r="A35" s="2"/>
      <c r="B35" s="35"/>
      <c r="C35" s="42" t="s">
        <v>33</v>
      </c>
      <c r="D35" s="55" t="s">
        <v>37</v>
      </c>
      <c r="E35" s="49">
        <v>98.44</v>
      </c>
      <c r="F35" s="3">
        <f>E35*K35</f>
        <v>0</v>
      </c>
      <c r="G35" s="3">
        <v>93.97</v>
      </c>
      <c r="H35" s="3">
        <f t="shared" ref="H35:H36" si="46">G35*K35</f>
        <v>0</v>
      </c>
      <c r="I35" s="5">
        <v>89.49</v>
      </c>
      <c r="J35" s="4">
        <f>I35*K35</f>
        <v>0</v>
      </c>
      <c r="K35" s="4"/>
      <c r="L35" s="1">
        <f t="shared" ref="L35:L36" si="47">K35*0.05</f>
        <v>0</v>
      </c>
    </row>
    <row r="36" spans="1:12" ht="46.5" customHeight="1">
      <c r="A36" s="2"/>
      <c r="B36" s="35"/>
      <c r="C36" s="42" t="s">
        <v>34</v>
      </c>
      <c r="D36" s="55" t="s">
        <v>37</v>
      </c>
      <c r="E36" s="49">
        <v>98.44</v>
      </c>
      <c r="F36" s="3">
        <f>E36*K36</f>
        <v>0</v>
      </c>
      <c r="G36" s="3">
        <v>93.97</v>
      </c>
      <c r="H36" s="3">
        <f t="shared" si="46"/>
        <v>0</v>
      </c>
      <c r="I36" s="5">
        <v>89.49</v>
      </c>
      <c r="J36" s="4">
        <f>I36*K36</f>
        <v>0</v>
      </c>
      <c r="K36" s="4"/>
      <c r="L36" s="1">
        <f t="shared" si="47"/>
        <v>0</v>
      </c>
    </row>
    <row r="37" spans="1:12" ht="22.5" customHeight="1">
      <c r="A37" s="44"/>
      <c r="B37" s="44"/>
      <c r="C37" s="44"/>
      <c r="D37" s="53"/>
      <c r="E37" s="44"/>
      <c r="F37" s="44"/>
      <c r="G37" s="44"/>
      <c r="H37" s="44"/>
      <c r="I37" s="44"/>
      <c r="J37" s="44"/>
      <c r="K37" s="44" t="s">
        <v>0</v>
      </c>
    </row>
  </sheetData>
  <autoFilter ref="A11:L37"/>
  <sortState ref="B2:J571">
    <sortCondition ref="C571"/>
  </sortState>
  <mergeCells count="12">
    <mergeCell ref="I1:K3"/>
    <mergeCell ref="D1:G3"/>
    <mergeCell ref="A4:C4"/>
    <mergeCell ref="D4:K4"/>
    <mergeCell ref="A5:C5"/>
    <mergeCell ref="D5:K5"/>
    <mergeCell ref="A6:C6"/>
    <mergeCell ref="D6:K6"/>
    <mergeCell ref="K8:K9"/>
    <mergeCell ref="M8:M9"/>
    <mergeCell ref="A10:K10"/>
    <mergeCell ref="C9:D9"/>
  </mergeCells>
  <pageMargins left="0.7" right="0.7" top="0.75" bottom="0.75" header="0.3" footer="0.3"/>
  <pageSetup paperSize="9" orientation="portrait" r:id="rId1"/>
  <ignoredErrors>
    <ignoredError sqref="J15:K15 J29:K29 H15 H29 J33:K33 H33 J13:K13 H13 F13 F15 F29 F33 F12 H12 J1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Вазген</dc:creator>
  <cp:lastModifiedBy>Andre-PC</cp:lastModifiedBy>
  <cp:lastPrinted>2021-02-19T22:05:50Z</cp:lastPrinted>
  <dcterms:created xsi:type="dcterms:W3CDTF">2019-01-16T12:14:31Z</dcterms:created>
  <dcterms:modified xsi:type="dcterms:W3CDTF">2022-05-30T08:31:57Z</dcterms:modified>
</cp:coreProperties>
</file>