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0" yWindow="1875" windowWidth="20730" windowHeight="11760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O18" i="1" l="1"/>
  <c r="O20" i="1"/>
  <c r="M20" i="1"/>
  <c r="K20" i="1"/>
  <c r="I20" i="1"/>
  <c r="O19" i="1"/>
  <c r="M19" i="1"/>
  <c r="K19" i="1"/>
  <c r="I19" i="1"/>
  <c r="M18" i="1"/>
  <c r="K18" i="1"/>
  <c r="I18" i="1"/>
  <c r="O17" i="1"/>
  <c r="M17" i="1"/>
  <c r="K17" i="1"/>
  <c r="I17" i="1"/>
  <c r="O16" i="1"/>
  <c r="O15" i="1"/>
  <c r="O14" i="1"/>
  <c r="N8" i="1" l="1"/>
  <c r="L8" i="1"/>
  <c r="M16" i="1"/>
  <c r="K16" i="1"/>
  <c r="I16" i="1"/>
  <c r="M15" i="1"/>
  <c r="K15" i="1"/>
  <c r="I15" i="1"/>
  <c r="M14" i="1"/>
  <c r="K14" i="1"/>
  <c r="J8" i="1" s="1"/>
  <c r="I14" i="1"/>
  <c r="H8" i="1" l="1"/>
  <c r="Q18" i="1" l="1"/>
  <c r="Q14" i="1"/>
  <c r="Q19" i="1"/>
  <c r="Q16" i="1"/>
  <c r="Q15" i="1"/>
  <c r="Q17" i="1"/>
  <c r="Q20" i="1"/>
</calcChain>
</file>

<file path=xl/sharedStrings.xml><?xml version="1.0" encoding="utf-8"?>
<sst xmlns="http://schemas.openxmlformats.org/spreadsheetml/2006/main" count="61" uniqueCount="49">
  <si>
    <t>Артикул</t>
  </si>
  <si>
    <t>№1</t>
  </si>
  <si>
    <t>№2</t>
  </si>
  <si>
    <t>№3</t>
  </si>
  <si>
    <t>№6</t>
  </si>
  <si>
    <t>№8</t>
  </si>
  <si>
    <t>№9</t>
  </si>
  <si>
    <t>23020-14495</t>
  </si>
  <si>
    <t>№10</t>
  </si>
  <si>
    <t>Opaque Violet Picasso</t>
  </si>
  <si>
    <t>33050-14495</t>
  </si>
  <si>
    <t>Jet Travertine</t>
  </si>
  <si>
    <t>Ashen Grey - Antique Silver</t>
  </si>
  <si>
    <t>Transparent Rosaline-Antique Silver</t>
  </si>
  <si>
    <t>Crystal Full Labrador</t>
  </si>
  <si>
    <t>23980-86800</t>
  </si>
  <si>
    <t>43020-81002</t>
  </si>
  <si>
    <t>70120-81002</t>
  </si>
  <si>
    <t>00030-27000</t>
  </si>
  <si>
    <r>
      <t xml:space="preserve">Бусины MATUBO 6/0 3CUT </t>
    </r>
    <r>
      <rPr>
        <sz val="12"/>
        <color indexed="8"/>
        <rFont val="Arial"/>
        <family val="2"/>
        <charset val="204"/>
      </rPr>
      <t xml:space="preserve">(бусина стёсана с трёх сторон), </t>
    </r>
    <r>
      <rPr>
        <b/>
        <sz val="12"/>
        <color indexed="8"/>
        <rFont val="Arial"/>
        <family val="2"/>
        <charset val="204"/>
      </rPr>
      <t>Чехия</t>
    </r>
  </si>
  <si>
    <t xml:space="preserve">Бланк-заказа:  </t>
  </si>
  <si>
    <t xml:space="preserve">ФИО, организация, адрес:  </t>
  </si>
  <si>
    <t xml:space="preserve">Контактный телефон:  </t>
  </si>
  <si>
    <t>Sapphire Gold Luster</t>
  </si>
  <si>
    <t>Opaque Violet Gold Luster</t>
  </si>
  <si>
    <t>23020-43400</t>
  </si>
  <si>
    <r>
      <rPr>
        <b/>
        <sz val="11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</t>
    </r>
  </si>
  <si>
    <t xml:space="preserve">Размер бусины:                              Ø 3,8х2,9 мм                                     Ø отверстия: 1,6 мм </t>
  </si>
  <si>
    <t>10 г                            ~ 150 шт.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</si>
  <si>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</si>
  <si>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</si>
  <si>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</si>
  <si>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</si>
  <si>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</si>
  <si>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</si>
  <si>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</si>
  <si>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</si>
  <si>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</si>
  <si>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</si>
  <si>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</si>
  <si>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>размер</t>
  </si>
  <si>
    <t>Розничная цена</t>
  </si>
  <si>
    <t xml:space="preserve"> в начало &gt;&gt;</t>
  </si>
  <si>
    <t>упаковка</t>
  </si>
  <si>
    <t>Цвет</t>
  </si>
  <si>
    <t xml:space="preserve">  Ø 3,8х2,9 мм              Ø отверстия:1,6 мм  </t>
  </si>
  <si>
    <t>Цена при покупке только бусин  на сумму:</t>
  </si>
  <si>
    <r>
      <t xml:space="preserve">Магазин «Бисер, Бусинка, Страз»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</si>
  <si>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опт: +7 499 157-6590                                                                                                                                              опт: +7 499 157-3151                                                                                                                                      заказ отправлять на адрес:                                                                          optotdel18@yandex.ru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</si>
</sst>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17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0" fillId="0" borderId="6" xfId="0" applyBorder="1"/>
    <xf numFmtId="0" fontId="5" fillId="0" borderId="6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Border="1"/>
    <xf numFmtId="0" fontId="5" fillId="2" borderId="0" xfId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164" fontId="12" fillId="2" borderId="13" xfId="2" applyNumberFormat="1" applyFont="1" applyFill="1" applyBorder="1" applyAlignment="1">
      <alignment horizontal="left" vertical="center" wrapText="1"/>
    </xf>
    <xf numFmtId="164" fontId="12" fillId="2" borderId="13" xfId="0" applyNumberFormat="1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64" fontId="12" fillId="6" borderId="6" xfId="2" applyNumberFormat="1" applyFont="1" applyFill="1" applyBorder="1" applyAlignment="1">
      <alignment horizontal="center" vertical="center" wrapText="1" shrinkToFit="1"/>
    </xf>
    <xf numFmtId="164" fontId="12" fillId="6" borderId="6" xfId="0" applyNumberFormat="1" applyFont="1" applyFill="1" applyBorder="1" applyAlignment="1">
      <alignment horizontal="center" vertical="center" wrapText="1"/>
    </xf>
    <xf numFmtId="164" fontId="18" fillId="6" borderId="6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164" fontId="12" fillId="4" borderId="6" xfId="0" applyNumberFormat="1" applyFont="1" applyFill="1" applyBorder="1" applyAlignment="1" applyProtection="1">
      <alignment horizontal="center" vertical="center" wrapText="1"/>
    </xf>
    <xf numFmtId="164" fontId="12" fillId="7" borderId="6" xfId="0" applyNumberFormat="1" applyFont="1" applyFill="1" applyBorder="1" applyAlignment="1">
      <alignment horizontal="center" vertical="center" wrapText="1"/>
    </xf>
    <xf numFmtId="164" fontId="12" fillId="7" borderId="6" xfId="0" applyNumberFormat="1" applyFont="1" applyFill="1" applyBorder="1" applyAlignment="1" applyProtection="1">
      <alignment horizontal="center" vertical="center" wrapText="1"/>
    </xf>
    <xf numFmtId="164" fontId="12" fillId="8" borderId="6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2" fillId="2" borderId="0" xfId="0" applyFont="1" applyFill="1"/>
    <xf numFmtId="164" fontId="22" fillId="2" borderId="0" xfId="2" applyNumberFormat="1" applyFont="1" applyFill="1"/>
    <xf numFmtId="164" fontId="22" fillId="2" borderId="0" xfId="0" applyNumberFormat="1" applyFont="1" applyFill="1"/>
    <xf numFmtId="164" fontId="16" fillId="7" borderId="16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7" borderId="18" xfId="0" applyNumberFormat="1" applyFont="1" applyFill="1" applyBorder="1" applyAlignment="1">
      <alignment horizontal="center" vertical="center"/>
    </xf>
    <xf numFmtId="164" fontId="16" fillId="8" borderId="18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2" fontId="23" fillId="2" borderId="19" xfId="0" applyNumberFormat="1" applyFont="1" applyFill="1" applyBorder="1" applyAlignment="1">
      <alignment horizontal="center" vertical="center"/>
    </xf>
    <xf numFmtId="164" fontId="18" fillId="6" borderId="9" xfId="2" applyNumberFormat="1" applyFont="1" applyFill="1" applyBorder="1" applyAlignment="1">
      <alignment horizontal="center" vertical="center" wrapText="1" shrinkToFit="1"/>
    </xf>
    <xf numFmtId="164" fontId="18" fillId="6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0" fillId="0" borderId="2" xfId="0" applyFill="1" applyBorder="1"/>
    <xf numFmtId="164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7" fillId="9" borderId="2" xfId="3" applyFont="1" applyFill="1" applyBorder="1" applyAlignment="1" applyProtection="1">
      <alignment horizontal="right" vertical="center"/>
    </xf>
    <xf numFmtId="0" fontId="27" fillId="9" borderId="8" xfId="3" applyFont="1" applyFill="1" applyBorder="1" applyAlignment="1" applyProtection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2" fillId="8" borderId="9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49" fontId="24" fillId="8" borderId="9" xfId="0" applyNumberFormat="1" applyFont="1" applyFill="1" applyBorder="1" applyAlignment="1">
      <alignment horizontal="center" vertical="center" wrapText="1"/>
    </xf>
    <xf numFmtId="49" fontId="24" fillId="8" borderId="10" xfId="0" applyNumberFormat="1" applyFont="1" applyFill="1" applyBorder="1" applyAlignment="1">
      <alignment horizontal="center" vertical="center" wrapText="1"/>
    </xf>
    <xf numFmtId="49" fontId="24" fillId="8" borderId="11" xfId="0" applyNumberFormat="1" applyFont="1" applyFill="1" applyBorder="1" applyAlignment="1">
      <alignment horizontal="center" vertical="center" wrapText="1"/>
    </xf>
    <xf numFmtId="49" fontId="25" fillId="8" borderId="9" xfId="0" applyNumberFormat="1" applyFont="1" applyFill="1" applyBorder="1" applyAlignment="1">
      <alignment horizontal="center" vertical="center"/>
    </xf>
    <xf numFmtId="49" fontId="25" fillId="8" borderId="10" xfId="0" applyNumberFormat="1" applyFont="1" applyFill="1" applyBorder="1" applyAlignment="1">
      <alignment horizontal="center" vertical="center"/>
    </xf>
    <xf numFmtId="49" fontId="25" fillId="8" borderId="11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49" fontId="10" fillId="0" borderId="7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64" fontId="18" fillId="5" borderId="7" xfId="2" applyNumberFormat="1" applyFont="1" applyFill="1" applyBorder="1" applyAlignment="1">
      <alignment horizontal="center" vertical="center" wrapText="1"/>
    </xf>
    <xf numFmtId="164" fontId="18" fillId="5" borderId="2" xfId="2" applyNumberFormat="1" applyFont="1" applyFill="1" applyBorder="1" applyAlignment="1">
      <alignment horizontal="center" vertical="center" wrapText="1"/>
    </xf>
    <xf numFmtId="164" fontId="18" fillId="5" borderId="8" xfId="2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0</xdr:row>
      <xdr:rowOff>123826</xdr:rowOff>
    </xdr:from>
    <xdr:to>
      <xdr:col>0</xdr:col>
      <xdr:colOff>1251500</xdr:colOff>
      <xdr:row>2</xdr:row>
      <xdr:rowOff>204036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6" y="123826"/>
          <a:ext cx="765724" cy="72791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0</xdr:row>
      <xdr:rowOff>85724</xdr:rowOff>
    </xdr:from>
    <xdr:to>
      <xdr:col>2</xdr:col>
      <xdr:colOff>784775</xdr:colOff>
      <xdr:row>2</xdr:row>
      <xdr:rowOff>222655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33551" y="85724"/>
          <a:ext cx="765724" cy="78463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0</xdr:col>
      <xdr:colOff>1276278</xdr:colOff>
      <xdr:row>14</xdr:row>
      <xdr:rowOff>13392</xdr:rowOff>
    </xdr:to>
    <xdr:pic>
      <xdr:nvPicPr>
        <xdr:cNvPr id="4" name="Рисунок 3" descr="0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9525" y="3543300"/>
          <a:ext cx="1266753" cy="7468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15</xdr:row>
      <xdr:rowOff>0</xdr:rowOff>
    </xdr:from>
    <xdr:to>
      <xdr:col>0</xdr:col>
      <xdr:colOff>1276351</xdr:colOff>
      <xdr:row>16</xdr:row>
      <xdr:rowOff>3939</xdr:rowOff>
    </xdr:to>
    <xdr:pic>
      <xdr:nvPicPr>
        <xdr:cNvPr id="5" name="Рисунок 4" descr="23020-14495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9051" y="5029200"/>
          <a:ext cx="1257300" cy="73736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14</xdr:row>
      <xdr:rowOff>9525</xdr:rowOff>
    </xdr:from>
    <xdr:to>
      <xdr:col>0</xdr:col>
      <xdr:colOff>1276351</xdr:colOff>
      <xdr:row>14</xdr:row>
      <xdr:rowOff>746889</xdr:rowOff>
    </xdr:to>
    <xdr:pic>
      <xdr:nvPicPr>
        <xdr:cNvPr id="6" name="Рисунок 5" descr="23020-43400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19051" y="4286250"/>
          <a:ext cx="1257300" cy="73736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16</xdr:row>
      <xdr:rowOff>0</xdr:rowOff>
    </xdr:from>
    <xdr:to>
      <xdr:col>0</xdr:col>
      <xdr:colOff>1276351</xdr:colOff>
      <xdr:row>17</xdr:row>
      <xdr:rowOff>4011</xdr:rowOff>
    </xdr:to>
    <xdr:pic>
      <xdr:nvPicPr>
        <xdr:cNvPr id="11" name="Рисунок 10" descr="23980-86800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19051" y="5762625"/>
          <a:ext cx="1257300" cy="72791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17</xdr:row>
      <xdr:rowOff>9525</xdr:rowOff>
    </xdr:from>
    <xdr:to>
      <xdr:col>0</xdr:col>
      <xdr:colOff>1276422</xdr:colOff>
      <xdr:row>18</xdr:row>
      <xdr:rowOff>2778</xdr:rowOff>
    </xdr:to>
    <xdr:pic>
      <xdr:nvPicPr>
        <xdr:cNvPr id="12" name="Рисунок 11" descr="43020-81002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28575" y="6496050"/>
          <a:ext cx="1247847" cy="71715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18</xdr:row>
      <xdr:rowOff>9525</xdr:rowOff>
    </xdr:from>
    <xdr:to>
      <xdr:col>0</xdr:col>
      <xdr:colOff>1276351</xdr:colOff>
      <xdr:row>19</xdr:row>
      <xdr:rowOff>13536</xdr:rowOff>
    </xdr:to>
    <xdr:pic>
      <xdr:nvPicPr>
        <xdr:cNvPr id="13" name="Рисунок 12" descr="70120-81002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19051" y="7219950"/>
          <a:ext cx="1257300" cy="72791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19</xdr:row>
      <xdr:rowOff>19051</xdr:rowOff>
    </xdr:from>
    <xdr:to>
      <xdr:col>0</xdr:col>
      <xdr:colOff>1276422</xdr:colOff>
      <xdr:row>19</xdr:row>
      <xdr:rowOff>728055</xdr:rowOff>
    </xdr:to>
    <xdr:pic>
      <xdr:nvPicPr>
        <xdr:cNvPr id="14" name="Рисунок 13" descr="00030-27000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>
        <a:xfrm>
          <a:off x="28575" y="7953376"/>
          <a:ext cx="1247847" cy="709004"/>
        </a:xfrm>
        <a:prstGeom prst="rect">
          <a:avLst/>
        </a:prstGeom>
      </xdr:spPr>
    </xdr:pic>
    <xdr:clientData/>
  </xdr:twoCellAnchor>
  <xdr:twoCellAnchor editAs="oneCell">
    <xdr:from>
      <xdr:col>15</xdr:col>
      <xdr:colOff>112777</xdr:colOff>
      <xdr:row>14</xdr:row>
      <xdr:rowOff>457208</xdr:rowOff>
    </xdr:from>
    <xdr:to>
      <xdr:col>15</xdr:col>
      <xdr:colOff>1730817</xdr:colOff>
      <xdr:row>15</xdr:row>
      <xdr:rowOff>700796</xdr:rowOff>
    </xdr:to>
    <xdr:pic>
      <xdr:nvPicPr>
        <xdr:cNvPr id="28" name="Рисунок 27" descr="k1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 rot="5400000">
          <a:off x="12815790" y="3956220"/>
          <a:ext cx="996063" cy="1618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V16" sqref="V16"/>
    </sheetView>
  </sheetViews>
  <sheetFormatPr defaultRowHeight="15" x14ac:dyDescent="0.25"/>
  <cols>
    <col min="1" max="1" width="19.28515625" customWidth="1"/>
    <col min="2" max="2" width="6.42578125" customWidth="1"/>
    <col min="3" max="3" width="21.5703125" customWidth="1"/>
    <col min="4" max="5" width="18.28515625" customWidth="1"/>
    <col min="6" max="6" width="16.140625" customWidth="1"/>
    <col min="7" max="7" width="17.28515625" customWidth="1"/>
    <col min="8" max="8" width="18.140625" style="37" customWidth="1"/>
    <col min="9" max="9" width="21.28515625" style="38" hidden="1" customWidth="1"/>
    <col min="10" max="10" width="14.5703125" style="38" customWidth="1"/>
    <col min="11" max="11" width="21.28515625" style="38" hidden="1" customWidth="1"/>
    <col min="12" max="12" width="15.85546875" style="38" customWidth="1"/>
    <col min="13" max="13" width="21.28515625" style="36" hidden="1" customWidth="1"/>
    <col min="14" max="14" width="20" style="36" customWidth="1"/>
    <col min="15" max="15" width="11" style="5" hidden="1" customWidth="1"/>
    <col min="16" max="16" width="26.28515625" customWidth="1"/>
    <col min="17" max="17" width="12" hidden="1" customWidth="1"/>
  </cols>
  <sheetData>
    <row r="1" spans="1:18" ht="25.5" customHeight="1" x14ac:dyDescent="0.25">
      <c r="A1" s="1"/>
      <c r="B1" s="1"/>
      <c r="C1" s="2"/>
      <c r="D1" s="80" t="s">
        <v>47</v>
      </c>
      <c r="E1" s="80"/>
      <c r="F1" s="80"/>
      <c r="G1" s="80"/>
      <c r="H1" s="2"/>
      <c r="I1" s="2"/>
      <c r="J1" s="93" t="s">
        <v>48</v>
      </c>
      <c r="K1" s="93"/>
      <c r="L1" s="93"/>
      <c r="M1" s="93"/>
      <c r="N1" s="93"/>
      <c r="O1" s="2"/>
    </row>
    <row r="2" spans="1:18" ht="25.5" customHeight="1" x14ac:dyDescent="0.25">
      <c r="A2" s="1"/>
      <c r="B2" s="1"/>
      <c r="C2" s="3"/>
      <c r="D2" s="81"/>
      <c r="E2" s="81"/>
      <c r="F2" s="81"/>
      <c r="G2" s="81"/>
      <c r="H2" s="3"/>
      <c r="I2" s="3"/>
      <c r="J2" s="94"/>
      <c r="K2" s="94"/>
      <c r="L2" s="94"/>
      <c r="M2" s="94"/>
      <c r="N2" s="94"/>
      <c r="O2" s="3"/>
    </row>
    <row r="3" spans="1:18" ht="25.5" customHeight="1" x14ac:dyDescent="0.25">
      <c r="A3" s="1"/>
      <c r="B3" s="1"/>
      <c r="C3" s="4"/>
      <c r="D3" s="82"/>
      <c r="E3" s="82"/>
      <c r="F3" s="82"/>
      <c r="G3" s="82"/>
      <c r="H3" s="4"/>
      <c r="I3" s="4"/>
      <c r="J3" s="95"/>
      <c r="K3" s="95"/>
      <c r="L3" s="95"/>
      <c r="M3" s="95"/>
      <c r="N3" s="95"/>
      <c r="O3" s="4"/>
    </row>
    <row r="4" spans="1:18" ht="18" customHeight="1" x14ac:dyDescent="0.25">
      <c r="A4" s="59" t="s">
        <v>20</v>
      </c>
      <c r="B4" s="59"/>
      <c r="C4" s="59"/>
      <c r="D4" s="17"/>
      <c r="E4" s="60" t="s">
        <v>19</v>
      </c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8" ht="18" customHeight="1" x14ac:dyDescent="0.25">
      <c r="A5" s="76" t="s">
        <v>21</v>
      </c>
      <c r="B5" s="76"/>
      <c r="C5" s="76"/>
      <c r="D5" s="15"/>
      <c r="E5" s="77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8" ht="18" customHeight="1" x14ac:dyDescent="0.25">
      <c r="A6" s="79" t="s">
        <v>22</v>
      </c>
      <c r="B6" s="79"/>
      <c r="C6" s="79"/>
      <c r="D6" s="16"/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8" ht="6" customHeight="1" thickBot="1" x14ac:dyDescent="0.3">
      <c r="A7" s="11"/>
      <c r="B7" s="11"/>
      <c r="C7" s="11"/>
      <c r="D7" s="12"/>
      <c r="E7" s="12"/>
      <c r="F7" s="12"/>
      <c r="G7" s="12"/>
      <c r="H7" s="20"/>
      <c r="I7" s="21"/>
      <c r="J7" s="21"/>
      <c r="K7" s="21"/>
      <c r="L7" s="21"/>
      <c r="M7" s="22"/>
      <c r="N7" s="23"/>
      <c r="P7" s="10"/>
    </row>
    <row r="8" spans="1:18" ht="21" customHeight="1" thickTop="1" thickBot="1" x14ac:dyDescent="0.3">
      <c r="A8" s="83" t="s">
        <v>37</v>
      </c>
      <c r="B8" s="84"/>
      <c r="C8" s="84"/>
      <c r="D8" s="84"/>
      <c r="E8" s="84"/>
      <c r="F8" s="84"/>
      <c r="G8" s="85"/>
      <c r="H8" s="39">
        <f>SUM(I13:I26)</f>
        <v>0</v>
      </c>
      <c r="I8" s="40"/>
      <c r="J8" s="41">
        <f>SUM(K13:K26)</f>
        <v>0</v>
      </c>
      <c r="K8" s="40"/>
      <c r="L8" s="42">
        <f>SUM(N13:N20)</f>
        <v>0</v>
      </c>
      <c r="M8" s="43"/>
      <c r="N8" s="44">
        <f>SUM(O13:O20)</f>
        <v>0</v>
      </c>
      <c r="O8" s="25"/>
      <c r="P8" s="26"/>
      <c r="Q8" s="26"/>
      <c r="R8" s="26"/>
    </row>
    <row r="9" spans="1:18" ht="18" customHeight="1" thickTop="1" x14ac:dyDescent="0.25">
      <c r="A9" s="64" t="s">
        <v>38</v>
      </c>
      <c r="B9" s="67" t="s">
        <v>39</v>
      </c>
      <c r="C9" s="70" t="s">
        <v>0</v>
      </c>
      <c r="D9" s="73" t="s">
        <v>40</v>
      </c>
      <c r="E9" s="73" t="s">
        <v>44</v>
      </c>
      <c r="F9" s="73" t="s">
        <v>43</v>
      </c>
      <c r="G9" s="86" t="s">
        <v>41</v>
      </c>
      <c r="H9" s="88" t="s">
        <v>46</v>
      </c>
      <c r="I9" s="89"/>
      <c r="J9" s="89"/>
      <c r="K9" s="89"/>
      <c r="L9" s="90"/>
      <c r="M9" s="24"/>
      <c r="N9" s="91" t="s">
        <v>29</v>
      </c>
      <c r="O9" s="25"/>
      <c r="P9" s="26"/>
      <c r="Q9" s="26"/>
      <c r="R9" s="26"/>
    </row>
    <row r="10" spans="1:18" ht="18.75" customHeight="1" x14ac:dyDescent="0.25">
      <c r="A10" s="65"/>
      <c r="B10" s="68"/>
      <c r="C10" s="71"/>
      <c r="D10" s="74"/>
      <c r="E10" s="74"/>
      <c r="F10" s="74"/>
      <c r="G10" s="87"/>
      <c r="H10" s="27" t="s">
        <v>30</v>
      </c>
      <c r="I10" s="28"/>
      <c r="J10" s="29" t="s">
        <v>31</v>
      </c>
      <c r="K10" s="28"/>
      <c r="L10" s="29" t="s">
        <v>32</v>
      </c>
      <c r="M10" s="30"/>
      <c r="N10" s="92"/>
      <c r="O10" s="25"/>
      <c r="P10" s="26"/>
      <c r="Q10" s="26"/>
      <c r="R10" s="26"/>
    </row>
    <row r="11" spans="1:18" ht="17.25" customHeight="1" x14ac:dyDescent="0.25">
      <c r="A11" s="65"/>
      <c r="B11" s="68"/>
      <c r="C11" s="71"/>
      <c r="D11" s="74"/>
      <c r="E11" s="74"/>
      <c r="F11" s="74"/>
      <c r="G11" s="87"/>
      <c r="H11" s="88" t="s">
        <v>33</v>
      </c>
      <c r="I11" s="89"/>
      <c r="J11" s="89"/>
      <c r="K11" s="89"/>
      <c r="L11" s="90"/>
      <c r="M11" s="24"/>
      <c r="N11" s="92"/>
      <c r="O11" s="25"/>
      <c r="P11" s="26"/>
      <c r="Q11" s="26"/>
      <c r="R11" s="26"/>
    </row>
    <row r="12" spans="1:18" ht="18" customHeight="1" x14ac:dyDescent="0.25">
      <c r="A12" s="66"/>
      <c r="B12" s="69"/>
      <c r="C12" s="72"/>
      <c r="D12" s="75"/>
      <c r="E12" s="75"/>
      <c r="F12" s="75"/>
      <c r="G12" s="87"/>
      <c r="H12" s="45" t="s">
        <v>34</v>
      </c>
      <c r="I12" s="46"/>
      <c r="J12" s="46" t="s">
        <v>35</v>
      </c>
      <c r="K12" s="46"/>
      <c r="L12" s="46" t="s">
        <v>36</v>
      </c>
      <c r="M12" s="47"/>
      <c r="N12" s="92"/>
      <c r="O12" s="25"/>
      <c r="P12" s="26"/>
      <c r="Q12" s="26"/>
      <c r="R12" s="26"/>
    </row>
    <row r="13" spans="1:18" ht="12" customHeight="1" x14ac:dyDescent="0.25">
      <c r="A13" s="5"/>
      <c r="B13" s="5"/>
      <c r="C13" s="5"/>
      <c r="D13" s="5"/>
      <c r="E13" s="5"/>
      <c r="F13" s="5"/>
      <c r="G13" s="48"/>
      <c r="H13" s="49"/>
      <c r="I13" s="50"/>
      <c r="J13" s="49"/>
      <c r="K13" s="50"/>
      <c r="L13" s="50"/>
      <c r="M13" s="51"/>
      <c r="N13" s="51"/>
      <c r="O13" s="25"/>
      <c r="P13" s="26"/>
    </row>
    <row r="14" spans="1:18" ht="58.5" customHeight="1" x14ac:dyDescent="0.25">
      <c r="A14" s="6"/>
      <c r="B14" s="7" t="s">
        <v>1</v>
      </c>
      <c r="C14" s="13" t="s">
        <v>10</v>
      </c>
      <c r="D14" s="56" t="s">
        <v>45</v>
      </c>
      <c r="E14" s="14" t="s">
        <v>23</v>
      </c>
      <c r="F14" s="14" t="s">
        <v>28</v>
      </c>
      <c r="G14" s="52">
        <v>342</v>
      </c>
      <c r="H14" s="31">
        <v>3.19</v>
      </c>
      <c r="I14" s="32">
        <f t="shared" ref="I14:I16" si="0">H14*N14</f>
        <v>0</v>
      </c>
      <c r="J14" s="33">
        <v>2.96</v>
      </c>
      <c r="K14" s="32">
        <f t="shared" ref="K14:K16" si="1">J14*N14</f>
        <v>0</v>
      </c>
      <c r="L14" s="34">
        <v>2.73</v>
      </c>
      <c r="M14" s="35">
        <f t="shared" ref="M14:M16" si="2">L14*N14</f>
        <v>0</v>
      </c>
      <c r="N14" s="35"/>
      <c r="O14" s="36">
        <f>N10*1</f>
        <v>0</v>
      </c>
      <c r="P14" s="62" t="s">
        <v>27</v>
      </c>
      <c r="Q14" s="18" t="e">
        <f>#REF!*#REF!</f>
        <v>#REF!</v>
      </c>
    </row>
    <row r="15" spans="1:18" ht="59.25" customHeight="1" x14ac:dyDescent="0.25">
      <c r="A15" s="6"/>
      <c r="B15" s="7" t="s">
        <v>2</v>
      </c>
      <c r="C15" s="13" t="s">
        <v>25</v>
      </c>
      <c r="D15" s="56" t="s">
        <v>45</v>
      </c>
      <c r="E15" s="14" t="s">
        <v>9</v>
      </c>
      <c r="F15" s="14" t="s">
        <v>28</v>
      </c>
      <c r="G15" s="52">
        <v>342</v>
      </c>
      <c r="H15" s="31">
        <v>3.19</v>
      </c>
      <c r="I15" s="32">
        <f t="shared" si="0"/>
        <v>0</v>
      </c>
      <c r="J15" s="33">
        <v>2.96</v>
      </c>
      <c r="K15" s="32">
        <f t="shared" si="1"/>
        <v>0</v>
      </c>
      <c r="L15" s="34">
        <v>2.73</v>
      </c>
      <c r="M15" s="35">
        <f t="shared" si="2"/>
        <v>0</v>
      </c>
      <c r="N15" s="35"/>
      <c r="O15" s="36">
        <f>N11*1</f>
        <v>0</v>
      </c>
      <c r="P15" s="63"/>
      <c r="Q15" s="19" t="e">
        <f>#REF!*#REF!</f>
        <v>#REF!</v>
      </c>
    </row>
    <row r="16" spans="1:18" ht="57.75" customHeight="1" x14ac:dyDescent="0.25">
      <c r="A16" s="6"/>
      <c r="B16" s="7" t="s">
        <v>3</v>
      </c>
      <c r="C16" s="13" t="s">
        <v>7</v>
      </c>
      <c r="D16" s="56" t="s">
        <v>45</v>
      </c>
      <c r="E16" s="14" t="s">
        <v>24</v>
      </c>
      <c r="F16" s="14" t="s">
        <v>28</v>
      </c>
      <c r="G16" s="52">
        <v>342</v>
      </c>
      <c r="H16" s="31">
        <v>3.19</v>
      </c>
      <c r="I16" s="32">
        <f t="shared" si="0"/>
        <v>0</v>
      </c>
      <c r="J16" s="33">
        <v>2.96</v>
      </c>
      <c r="K16" s="32">
        <f t="shared" si="1"/>
        <v>0</v>
      </c>
      <c r="L16" s="34">
        <v>2.73</v>
      </c>
      <c r="M16" s="35">
        <f t="shared" si="2"/>
        <v>0</v>
      </c>
      <c r="N16" s="35"/>
      <c r="O16" s="36">
        <f>N12*1</f>
        <v>0</v>
      </c>
      <c r="P16" s="9" t="s">
        <v>26</v>
      </c>
      <c r="Q16" s="19" t="e">
        <f>#REF!*#REF!</f>
        <v>#REF!</v>
      </c>
    </row>
    <row r="17" spans="1:17" ht="57" customHeight="1" x14ac:dyDescent="0.25">
      <c r="A17" s="6"/>
      <c r="B17" s="7" t="s">
        <v>4</v>
      </c>
      <c r="C17" s="13" t="s">
        <v>15</v>
      </c>
      <c r="D17" s="56" t="s">
        <v>45</v>
      </c>
      <c r="E17" s="14" t="s">
        <v>11</v>
      </c>
      <c r="F17" s="14" t="s">
        <v>28</v>
      </c>
      <c r="G17" s="52">
        <v>342</v>
      </c>
      <c r="H17" s="31">
        <v>3.19</v>
      </c>
      <c r="I17" s="32">
        <f t="shared" ref="I17:I20" si="3">H17*N17</f>
        <v>0</v>
      </c>
      <c r="J17" s="33">
        <v>2.96</v>
      </c>
      <c r="K17" s="32">
        <f t="shared" ref="K17:K20" si="4">J17*N17</f>
        <v>0</v>
      </c>
      <c r="L17" s="34">
        <v>2.73</v>
      </c>
      <c r="M17" s="35">
        <f t="shared" ref="M17:M20" si="5">L17*N17</f>
        <v>0</v>
      </c>
      <c r="N17" s="35"/>
      <c r="O17" s="36">
        <f>N13*1</f>
        <v>0</v>
      </c>
      <c r="P17" s="8"/>
      <c r="Q17" s="19" t="e">
        <f>#REF!*#REF!</f>
        <v>#REF!</v>
      </c>
    </row>
    <row r="18" spans="1:17" ht="57" customHeight="1" x14ac:dyDescent="0.25">
      <c r="A18" s="6"/>
      <c r="B18" s="7" t="s">
        <v>5</v>
      </c>
      <c r="C18" s="13" t="s">
        <v>16</v>
      </c>
      <c r="D18" s="56" t="s">
        <v>45</v>
      </c>
      <c r="E18" s="14" t="s">
        <v>12</v>
      </c>
      <c r="F18" s="14" t="s">
        <v>28</v>
      </c>
      <c r="G18" s="52">
        <v>342</v>
      </c>
      <c r="H18" s="31">
        <v>3.19</v>
      </c>
      <c r="I18" s="32">
        <f t="shared" si="3"/>
        <v>0</v>
      </c>
      <c r="J18" s="33">
        <v>2.96</v>
      </c>
      <c r="K18" s="32">
        <f t="shared" si="4"/>
        <v>0</v>
      </c>
      <c r="L18" s="34">
        <v>2.73</v>
      </c>
      <c r="M18" s="35">
        <f t="shared" si="5"/>
        <v>0</v>
      </c>
      <c r="N18" s="35"/>
      <c r="O18" s="36">
        <f>N14*1</f>
        <v>0</v>
      </c>
      <c r="Q18" s="19" t="e">
        <f>#REF!*#REF!</f>
        <v>#REF!</v>
      </c>
    </row>
    <row r="19" spans="1:17" ht="57" customHeight="1" x14ac:dyDescent="0.25">
      <c r="A19" s="6"/>
      <c r="B19" s="7" t="s">
        <v>6</v>
      </c>
      <c r="C19" s="13" t="s">
        <v>17</v>
      </c>
      <c r="D19" s="56" t="s">
        <v>45</v>
      </c>
      <c r="E19" s="14" t="s">
        <v>13</v>
      </c>
      <c r="F19" s="14" t="s">
        <v>28</v>
      </c>
      <c r="G19" s="52">
        <v>342</v>
      </c>
      <c r="H19" s="31">
        <v>3.19</v>
      </c>
      <c r="I19" s="32">
        <f t="shared" si="3"/>
        <v>0</v>
      </c>
      <c r="J19" s="33">
        <v>2.96</v>
      </c>
      <c r="K19" s="32">
        <f t="shared" si="4"/>
        <v>0</v>
      </c>
      <c r="L19" s="34">
        <v>2.73</v>
      </c>
      <c r="M19" s="35">
        <f t="shared" si="5"/>
        <v>0</v>
      </c>
      <c r="N19" s="35"/>
      <c r="O19" s="36">
        <f t="shared" ref="O19:O20" si="6">N14*1</f>
        <v>0</v>
      </c>
      <c r="Q19" s="19" t="e">
        <f>#REF!*#REF!</f>
        <v>#REF!</v>
      </c>
    </row>
    <row r="20" spans="1:17" ht="58.5" customHeight="1" x14ac:dyDescent="0.25">
      <c r="A20" s="6"/>
      <c r="B20" s="7" t="s">
        <v>8</v>
      </c>
      <c r="C20" s="13" t="s">
        <v>18</v>
      </c>
      <c r="D20" s="56" t="s">
        <v>45</v>
      </c>
      <c r="E20" s="14" t="s">
        <v>14</v>
      </c>
      <c r="F20" s="14" t="s">
        <v>28</v>
      </c>
      <c r="G20" s="52">
        <v>342</v>
      </c>
      <c r="H20" s="31">
        <v>3.19</v>
      </c>
      <c r="I20" s="32">
        <f t="shared" si="3"/>
        <v>0</v>
      </c>
      <c r="J20" s="33">
        <v>2.96</v>
      </c>
      <c r="K20" s="32">
        <f t="shared" si="4"/>
        <v>0</v>
      </c>
      <c r="L20" s="34">
        <v>2.73</v>
      </c>
      <c r="M20" s="35">
        <f t="shared" si="5"/>
        <v>0</v>
      </c>
      <c r="N20" s="35"/>
      <c r="O20" s="36">
        <f t="shared" si="6"/>
        <v>0</v>
      </c>
      <c r="Q20" s="19" t="e">
        <f>#REF!*#REF!</f>
        <v>#REF!</v>
      </c>
    </row>
    <row r="21" spans="1:17" ht="10.5" customHeight="1" x14ac:dyDescent="0.25">
      <c r="A21" s="48"/>
      <c r="B21" s="53"/>
      <c r="C21" s="54"/>
      <c r="D21" s="51"/>
      <c r="E21" s="51"/>
      <c r="F21" s="51"/>
      <c r="G21" s="55"/>
      <c r="H21" s="49"/>
      <c r="I21" s="50"/>
      <c r="J21" s="49"/>
      <c r="K21" s="50"/>
      <c r="L21" s="50"/>
      <c r="M21" s="51"/>
      <c r="N21" s="51"/>
      <c r="O21" s="36"/>
      <c r="Q21" s="19"/>
    </row>
    <row r="22" spans="1:17" ht="18.75" x14ac:dyDescent="0.25">
      <c r="A22" s="57" t="s">
        <v>42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</sheetData>
  <mergeCells count="21">
    <mergeCell ref="A8:G8"/>
    <mergeCell ref="D9:D12"/>
    <mergeCell ref="G9:G12"/>
    <mergeCell ref="H9:L9"/>
    <mergeCell ref="N9:N12"/>
    <mergeCell ref="H11:L11"/>
    <mergeCell ref="D1:G3"/>
    <mergeCell ref="J1:N3"/>
    <mergeCell ref="A22:O22"/>
    <mergeCell ref="A4:C4"/>
    <mergeCell ref="E4:O4"/>
    <mergeCell ref="P14:P15"/>
    <mergeCell ref="A9:A12"/>
    <mergeCell ref="B9:B12"/>
    <mergeCell ref="C9:C12"/>
    <mergeCell ref="E9:E12"/>
    <mergeCell ref="F9:F12"/>
    <mergeCell ref="A5:C5"/>
    <mergeCell ref="E5:O5"/>
    <mergeCell ref="A6:C6"/>
    <mergeCell ref="E6:O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2022-09-07T08:01:49Z</dcterms:modified>
</cp:coreProperties>
</file>