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50" yWindow="-300" windowWidth="15795" windowHeight="99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O18" i="1" l="1"/>
  <c r="M18" i="1"/>
  <c r="K18" i="1"/>
  <c r="I18" i="1"/>
  <c r="O23" i="1"/>
  <c r="O22" i="1"/>
  <c r="O21" i="1"/>
  <c r="O20" i="1"/>
  <c r="O19" i="1"/>
  <c r="O17" i="1"/>
  <c r="O16" i="1"/>
  <c r="O15" i="1"/>
  <c r="N8" i="1" s="1"/>
  <c r="O1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O24" i="1"/>
  <c r="M17" i="1"/>
  <c r="K17" i="1"/>
  <c r="I17" i="1"/>
  <c r="M16" i="1"/>
  <c r="K16" i="1"/>
  <c r="I16" i="1"/>
  <c r="M15" i="1"/>
  <c r="K15" i="1"/>
  <c r="I15" i="1"/>
  <c r="M14" i="1"/>
  <c r="K14" i="1"/>
  <c r="I14" i="1"/>
  <c r="H8" i="1" l="1"/>
  <c r="L8" i="1"/>
  <c r="J8" i="1"/>
</calcChain>
</file>

<file path=xl/sharedStrings.xml><?xml version="1.0" encoding="utf-8"?>
<sst xmlns="http://schemas.openxmlformats.org/spreadsheetml/2006/main" count="75" uniqueCount="58">
  <si>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</si>
  <si>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</si>
  <si>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</si>
  <si>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</si>
  <si>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</si>
  <si>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</si>
  <si>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</si>
  <si>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Jet Bronze</t>
  </si>
  <si>
    <t>Gold Luster</t>
  </si>
  <si>
    <t>Argentees Patines Old Silver</t>
  </si>
  <si>
    <t>Hematite</t>
  </si>
  <si>
    <t>Dark Bronze</t>
  </si>
  <si>
    <t>Vega On Crystal</t>
  </si>
  <si>
    <t>Crystal Celsian</t>
  </si>
  <si>
    <t>Goldshine Medium Orchid</t>
  </si>
  <si>
    <t>Pearl Shine Amber</t>
  </si>
  <si>
    <t>2х4 мм</t>
  </si>
  <si>
    <t>10 гр.                      ~ 220 шт.</t>
  </si>
  <si>
    <t>10 гр                       ~ 220 шт.</t>
  </si>
  <si>
    <t xml:space="preserve"> Pink Alabaster Pearl Shine Lt Pink</t>
  </si>
  <si>
    <r>
      <t xml:space="preserve">Бусины MATUBO MiniDUO, Чехия. </t>
    </r>
    <r>
      <rPr>
        <sz val="12"/>
        <color indexed="8"/>
        <rFont val="Arial"/>
        <family val="2"/>
        <charset val="204"/>
      </rPr>
      <t>Размер бусины: 2х4 мм</t>
    </r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</si>
  <si>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</si>
  <si>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</si>
  <si>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</si>
  <si>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</si>
  <si>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</si>
  <si>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</si>
  <si>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</si>
  <si>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</si>
  <si>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</si>
  <si>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</si>
  <si>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MD 23980-90215</t>
  </si>
  <si>
    <t>MD 00030-90215</t>
  </si>
  <si>
    <t>MD 23980-81002</t>
  </si>
  <si>
    <t>MD 23980-14400</t>
  </si>
  <si>
    <t>MD 23980-14415</t>
  </si>
  <si>
    <t>MD 00030-15726</t>
  </si>
  <si>
    <t>MD 00030-22501</t>
  </si>
  <si>
    <t>MD 02010-24004</t>
  </si>
  <si>
    <t>MD 02010-24110</t>
  </si>
  <si>
    <t>MD 02010-24002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</si>
  <si>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</si>
  <si>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</si>
  <si>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</si>
  <si>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</si>
  <si>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</si>
  <si>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</si>
  <si>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</si>
  <si>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</si>
  <si>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</si>
  <si>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</si>
  <si>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</si>
  <si>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</si>
  <si>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</si>
  <si>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цвет</t>
  </si>
  <si>
    <t xml:space="preserve"> в начало &gt;&gt;</t>
  </si>
  <si>
    <t>Валюта расчёта: Доллар</t>
  </si>
  <si>
    <t>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</si>
</sst>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гр.&quot;"/>
    <numFmt numFmtId="165" formatCode="#,##0.00_ ;[Red]\-#,##0.00\ "/>
    <numFmt numFmtId="166" formatCode="_-[$$-409]* #,##0.00_ ;_-[$$-409]* \-#,##0.00\ ;_-[$$-409]* &quot;-&quot;??_ ;_-@_ 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2" fillId="0" borderId="0" xfId="0" applyFont="1"/>
    <xf numFmtId="0" fontId="0" fillId="0" borderId="2" xfId="0" applyBorder="1"/>
    <xf numFmtId="0" fontId="0" fillId="0" borderId="1" xfId="0" applyBorder="1"/>
    <xf numFmtId="0" fontId="12" fillId="0" borderId="0" xfId="0" applyFont="1" applyFill="1" applyBorder="1"/>
    <xf numFmtId="0" fontId="5" fillId="2" borderId="0" xfId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8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6" fontId="10" fillId="2" borderId="13" xfId="2" applyNumberFormat="1" applyFont="1" applyFill="1" applyBorder="1" applyAlignment="1">
      <alignment horizontal="left" vertical="center" wrapText="1"/>
    </xf>
    <xf numFmtId="166" fontId="10" fillId="2" borderId="13" xfId="0" applyNumberFormat="1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166" fontId="17" fillId="5" borderId="15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7" fillId="5" borderId="17" xfId="0" applyNumberFormat="1" applyFont="1" applyFill="1" applyBorder="1" applyAlignment="1">
      <alignment horizontal="center" vertical="center"/>
    </xf>
    <xf numFmtId="166" fontId="17" fillId="6" borderId="17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66" fontId="10" fillId="8" borderId="11" xfId="2" applyNumberFormat="1" applyFont="1" applyFill="1" applyBorder="1" applyAlignment="1">
      <alignment horizontal="center" vertical="center" wrapText="1" shrinkToFit="1"/>
    </xf>
    <xf numFmtId="166" fontId="10" fillId="8" borderId="11" xfId="0" applyNumberFormat="1" applyFont="1" applyFill="1" applyBorder="1" applyAlignment="1">
      <alignment horizontal="center" vertical="center" wrapText="1"/>
    </xf>
    <xf numFmtId="166" fontId="19" fillId="8" borderId="1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9" fillId="8" borderId="11" xfId="2" applyNumberFormat="1" applyFont="1" applyFill="1" applyBorder="1" applyAlignment="1">
      <alignment horizontal="center" vertical="center" wrapText="1" shrinkToFit="1"/>
    </xf>
    <xf numFmtId="166" fontId="10" fillId="4" borderId="11" xfId="0" applyNumberFormat="1" applyFont="1" applyFill="1" applyBorder="1" applyAlignment="1" applyProtection="1">
      <alignment horizontal="center" vertical="center" wrapText="1"/>
    </xf>
    <xf numFmtId="166" fontId="10" fillId="5" borderId="11" xfId="0" applyNumberFormat="1" applyFont="1" applyFill="1" applyBorder="1" applyAlignment="1">
      <alignment horizontal="center" vertical="center" wrapText="1"/>
    </xf>
    <xf numFmtId="166" fontId="10" fillId="5" borderId="11" xfId="0" applyNumberFormat="1" applyFont="1" applyFill="1" applyBorder="1" applyAlignment="1" applyProtection="1">
      <alignment horizontal="center" vertical="center" wrapText="1"/>
    </xf>
    <xf numFmtId="166" fontId="10" fillId="6" borderId="1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1" fillId="2" borderId="0" xfId="0" applyFont="1" applyFill="1"/>
    <xf numFmtId="166" fontId="21" fillId="2" borderId="0" xfId="2" applyNumberFormat="1" applyFont="1" applyFill="1"/>
    <xf numFmtId="166" fontId="21" fillId="2" borderId="0" xfId="0" applyNumberFormat="1" applyFont="1" applyFill="1"/>
    <xf numFmtId="2" fontId="13" fillId="2" borderId="1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27" fillId="9" borderId="2" xfId="3" applyFont="1" applyFill="1" applyBorder="1" applyAlignment="1" applyProtection="1">
      <alignment horizontal="right" vertical="center"/>
    </xf>
    <xf numFmtId="0" fontId="27" fillId="9" borderId="6" xfId="3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22" fillId="0" borderId="5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49" fontId="23" fillId="6" borderId="7" xfId="0" applyNumberFormat="1" applyFont="1" applyFill="1" applyBorder="1" applyAlignment="1">
      <alignment horizontal="center" vertical="center" wrapText="1"/>
    </xf>
    <xf numFmtId="49" fontId="23" fillId="6" borderId="20" xfId="0" applyNumberFormat="1" applyFont="1" applyFill="1" applyBorder="1" applyAlignment="1">
      <alignment horizontal="center" vertical="center" wrapText="1"/>
    </xf>
    <xf numFmtId="49" fontId="23" fillId="6" borderId="12" xfId="0" applyNumberFormat="1" applyFont="1" applyFill="1" applyBorder="1" applyAlignment="1">
      <alignment horizontal="center" vertical="center" wrapText="1"/>
    </xf>
    <xf numFmtId="49" fontId="18" fillId="6" borderId="7" xfId="0" applyNumberFormat="1" applyFont="1" applyFill="1" applyBorder="1" applyAlignment="1">
      <alignment horizontal="center" vertical="center"/>
    </xf>
    <xf numFmtId="49" fontId="18" fillId="6" borderId="20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66" fontId="19" fillId="7" borderId="5" xfId="2" applyNumberFormat="1" applyFont="1" applyFill="1" applyBorder="1" applyAlignment="1">
      <alignment horizontal="center" vertical="center" wrapText="1"/>
    </xf>
    <xf numFmtId="166" fontId="19" fillId="7" borderId="2" xfId="2" applyNumberFormat="1" applyFont="1" applyFill="1" applyBorder="1" applyAlignment="1">
      <alignment horizontal="center" vertical="center" wrapText="1"/>
    </xf>
    <xf numFmtId="166" fontId="19" fillId="7" borderId="6" xfId="2" applyNumberFormat="1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66676</xdr:rowOff>
    </xdr:from>
    <xdr:to>
      <xdr:col>0</xdr:col>
      <xdr:colOff>1133475</xdr:colOff>
      <xdr:row>2</xdr:row>
      <xdr:rowOff>152401</xdr:rowOff>
    </xdr:to>
    <xdr:pic>
      <xdr:nvPicPr>
        <xdr:cNvPr id="8355" name="Рисунок 8354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66676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1466850</xdr:colOff>
      <xdr:row>0</xdr:row>
      <xdr:rowOff>57150</xdr:rowOff>
    </xdr:from>
    <xdr:to>
      <xdr:col>1</xdr:col>
      <xdr:colOff>417419</xdr:colOff>
      <xdr:row>2</xdr:row>
      <xdr:rowOff>200025</xdr:rowOff>
    </xdr:to>
    <xdr:pic>
      <xdr:nvPicPr>
        <xdr:cNvPr id="8356" name="Рисунок 8355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6850" y="57150"/>
          <a:ext cx="779369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12888</xdr:rowOff>
    </xdr:from>
    <xdr:to>
      <xdr:col>0</xdr:col>
      <xdr:colOff>1809750</xdr:colOff>
      <xdr:row>13</xdr:row>
      <xdr:rowOff>965388</xdr:rowOff>
    </xdr:to>
    <xdr:pic>
      <xdr:nvPicPr>
        <xdr:cNvPr id="8365" name="Рисунок 8364" descr="md-23980-9021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956113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9526</xdr:rowOff>
    </xdr:from>
    <xdr:to>
      <xdr:col>0</xdr:col>
      <xdr:colOff>1809750</xdr:colOff>
      <xdr:row>14</xdr:row>
      <xdr:rowOff>962026</xdr:rowOff>
    </xdr:to>
    <xdr:pic>
      <xdr:nvPicPr>
        <xdr:cNvPr id="8367" name="Рисунок 8366" descr="md-00030-902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933826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9526</xdr:rowOff>
    </xdr:from>
    <xdr:to>
      <xdr:col>0</xdr:col>
      <xdr:colOff>1809750</xdr:colOff>
      <xdr:row>15</xdr:row>
      <xdr:rowOff>962026</xdr:rowOff>
    </xdr:to>
    <xdr:pic>
      <xdr:nvPicPr>
        <xdr:cNvPr id="8368" name="Рисунок 8367" descr="md-23980-8100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914901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9526</xdr:rowOff>
    </xdr:from>
    <xdr:to>
      <xdr:col>0</xdr:col>
      <xdr:colOff>1809750</xdr:colOff>
      <xdr:row>16</xdr:row>
      <xdr:rowOff>962026</xdr:rowOff>
    </xdr:to>
    <xdr:pic>
      <xdr:nvPicPr>
        <xdr:cNvPr id="8369" name="Рисунок 8368" descr="md-23980-144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895976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9526</xdr:rowOff>
    </xdr:from>
    <xdr:to>
      <xdr:col>0</xdr:col>
      <xdr:colOff>1809750</xdr:colOff>
      <xdr:row>17</xdr:row>
      <xdr:rowOff>962026</xdr:rowOff>
    </xdr:to>
    <xdr:pic>
      <xdr:nvPicPr>
        <xdr:cNvPr id="8377" name="Рисунок 8376" descr="md-23980-1441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6877051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9526</xdr:rowOff>
    </xdr:from>
    <xdr:to>
      <xdr:col>0</xdr:col>
      <xdr:colOff>1809750</xdr:colOff>
      <xdr:row>18</xdr:row>
      <xdr:rowOff>962026</xdr:rowOff>
    </xdr:to>
    <xdr:pic>
      <xdr:nvPicPr>
        <xdr:cNvPr id="8381" name="Рисунок 8380" descr="md-00030-1572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7858126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9526</xdr:rowOff>
    </xdr:from>
    <xdr:to>
      <xdr:col>0</xdr:col>
      <xdr:colOff>1809750</xdr:colOff>
      <xdr:row>19</xdr:row>
      <xdr:rowOff>962026</xdr:rowOff>
    </xdr:to>
    <xdr:pic>
      <xdr:nvPicPr>
        <xdr:cNvPr id="8382" name="Рисунок 8381" descr="md-00030-2250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8839201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9526</xdr:rowOff>
    </xdr:from>
    <xdr:to>
      <xdr:col>0</xdr:col>
      <xdr:colOff>1809750</xdr:colOff>
      <xdr:row>21</xdr:row>
      <xdr:rowOff>962026</xdr:rowOff>
    </xdr:to>
    <xdr:pic>
      <xdr:nvPicPr>
        <xdr:cNvPr id="8383" name="Рисунок 8382" descr="md-02010-2411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0801351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9526</xdr:rowOff>
    </xdr:from>
    <xdr:to>
      <xdr:col>0</xdr:col>
      <xdr:colOff>1809750</xdr:colOff>
      <xdr:row>22</xdr:row>
      <xdr:rowOff>962026</xdr:rowOff>
    </xdr:to>
    <xdr:pic>
      <xdr:nvPicPr>
        <xdr:cNvPr id="8384" name="Рисунок 8383" descr="md-02010-2400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1782426"/>
          <a:ext cx="18097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9526</xdr:rowOff>
    </xdr:from>
    <xdr:to>
      <xdr:col>0</xdr:col>
      <xdr:colOff>1809750</xdr:colOff>
      <xdr:row>20</xdr:row>
      <xdr:rowOff>962026</xdr:rowOff>
    </xdr:to>
    <xdr:pic>
      <xdr:nvPicPr>
        <xdr:cNvPr id="8385" name="Рисунок 8384" descr="md-02010-2400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820276"/>
          <a:ext cx="18097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P15" sqref="P15"/>
    </sheetView>
  </sheetViews>
  <sheetFormatPr defaultRowHeight="15" x14ac:dyDescent="0.25"/>
  <cols>
    <col min="1" max="1" width="27.42578125" customWidth="1"/>
    <col min="2" max="2" width="6.7109375" customWidth="1"/>
    <col min="3" max="3" width="20.42578125" customWidth="1"/>
    <col min="4" max="4" width="20.7109375" customWidth="1"/>
    <col min="5" max="5" width="15.7109375" customWidth="1"/>
    <col min="6" max="6" width="14.28515625" customWidth="1"/>
    <col min="7" max="7" width="14.28515625" style="6" customWidth="1"/>
    <col min="8" max="8" width="18.140625" style="47" customWidth="1"/>
    <col min="9" max="9" width="21.28515625" style="48" hidden="1" customWidth="1"/>
    <col min="10" max="10" width="14.5703125" style="48" customWidth="1"/>
    <col min="11" max="11" width="21.28515625" style="48" hidden="1" customWidth="1"/>
    <col min="12" max="12" width="15.85546875" style="48" customWidth="1"/>
    <col min="13" max="13" width="21.28515625" style="46" hidden="1" customWidth="1"/>
    <col min="14" max="14" width="20" style="46" customWidth="1"/>
    <col min="15" max="15" width="2" style="5" hidden="1" customWidth="1"/>
    <col min="17" max="17" width="11.28515625" customWidth="1"/>
  </cols>
  <sheetData>
    <row r="1" spans="1:18" ht="25.5" customHeight="1" x14ac:dyDescent="0.25">
      <c r="A1" s="1" t="s">
        <v>0</v>
      </c>
      <c r="B1" s="1"/>
      <c r="C1" s="2"/>
      <c r="D1" s="56" t="s">
        <v>1</v>
      </c>
      <c r="E1" s="56"/>
      <c r="F1" s="56"/>
      <c r="G1" s="56"/>
      <c r="H1" s="22"/>
      <c r="I1" s="22"/>
      <c r="J1" s="61" t="s">
        <v>41</v>
      </c>
      <c r="K1" s="61"/>
      <c r="L1" s="61"/>
      <c r="M1" s="61"/>
      <c r="N1" s="61"/>
    </row>
    <row r="2" spans="1:18" ht="25.5" customHeight="1" x14ac:dyDescent="0.25">
      <c r="A2" s="1"/>
      <c r="B2" s="1"/>
      <c r="C2" s="3"/>
      <c r="D2" s="57"/>
      <c r="E2" s="57"/>
      <c r="F2" s="57"/>
      <c r="G2" s="57"/>
      <c r="H2" s="23"/>
      <c r="I2" s="23"/>
      <c r="J2" s="61"/>
      <c r="K2" s="61"/>
      <c r="L2" s="61"/>
      <c r="M2" s="61"/>
      <c r="N2" s="61"/>
    </row>
    <row r="3" spans="1:18" ht="25.5" customHeight="1" x14ac:dyDescent="0.25">
      <c r="A3" s="1"/>
      <c r="B3" s="1"/>
      <c r="C3" s="4"/>
      <c r="D3" s="58"/>
      <c r="E3" s="58"/>
      <c r="F3" s="58"/>
      <c r="G3" s="58"/>
      <c r="H3" s="24"/>
      <c r="I3" s="24"/>
      <c r="J3" s="62"/>
      <c r="K3" s="62"/>
      <c r="L3" s="62"/>
      <c r="M3" s="62"/>
      <c r="N3" s="62"/>
    </row>
    <row r="4" spans="1:18" ht="18" customHeight="1" x14ac:dyDescent="0.25">
      <c r="A4" s="82" t="s">
        <v>4</v>
      </c>
      <c r="B4" s="82"/>
      <c r="C4" s="82"/>
      <c r="D4" s="85" t="s">
        <v>20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8" ht="18" customHeight="1" x14ac:dyDescent="0.25">
      <c r="A5" s="59" t="s">
        <v>5</v>
      </c>
      <c r="B5" s="59"/>
      <c r="C5" s="59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8" ht="18" customHeight="1" x14ac:dyDescent="0.25">
      <c r="A6" s="60" t="s">
        <v>6</v>
      </c>
      <c r="B6" s="60"/>
      <c r="C6" s="60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8" ht="6" customHeight="1" thickBot="1" x14ac:dyDescent="0.3">
      <c r="A7" s="10"/>
      <c r="B7" s="10"/>
      <c r="C7" s="10"/>
      <c r="D7" s="10"/>
      <c r="E7" s="11"/>
      <c r="F7" s="11"/>
      <c r="G7" s="11"/>
      <c r="H7" s="25"/>
      <c r="I7" s="26"/>
      <c r="J7" s="26"/>
      <c r="K7" s="26"/>
      <c r="L7" s="26"/>
      <c r="M7" s="27"/>
      <c r="N7" s="28"/>
    </row>
    <row r="8" spans="1:18" ht="21" customHeight="1" thickTop="1" thickBot="1" x14ac:dyDescent="0.3">
      <c r="A8" s="63" t="s">
        <v>56</v>
      </c>
      <c r="B8" s="64"/>
      <c r="C8" s="64"/>
      <c r="D8" s="64"/>
      <c r="E8" s="64"/>
      <c r="F8" s="64"/>
      <c r="G8" s="65"/>
      <c r="H8" s="29">
        <f>SUM(I13:I25)</f>
        <v>0</v>
      </c>
      <c r="I8" s="30"/>
      <c r="J8" s="31">
        <f>SUM(K13:K25)</f>
        <v>0</v>
      </c>
      <c r="K8" s="30"/>
      <c r="L8" s="32">
        <f>SUM(M13:M25)</f>
        <v>0</v>
      </c>
      <c r="M8" s="33"/>
      <c r="N8" s="49">
        <f>SUM(O14:O31)</f>
        <v>0</v>
      </c>
      <c r="O8" s="50"/>
      <c r="P8" s="34"/>
      <c r="Q8" s="34"/>
      <c r="R8" s="34"/>
    </row>
    <row r="9" spans="1:18" ht="18" customHeight="1" thickTop="1" x14ac:dyDescent="0.25">
      <c r="A9" s="66" t="s">
        <v>49</v>
      </c>
      <c r="B9" s="69" t="s">
        <v>50</v>
      </c>
      <c r="C9" s="72" t="s">
        <v>2</v>
      </c>
      <c r="D9" s="75" t="s">
        <v>51</v>
      </c>
      <c r="E9" s="75" t="s">
        <v>54</v>
      </c>
      <c r="F9" s="75" t="s">
        <v>3</v>
      </c>
      <c r="G9" s="87" t="s">
        <v>52</v>
      </c>
      <c r="H9" s="90" t="s">
        <v>57</v>
      </c>
      <c r="I9" s="91"/>
      <c r="J9" s="91"/>
      <c r="K9" s="91"/>
      <c r="L9" s="92"/>
      <c r="M9" s="35"/>
      <c r="N9" s="93" t="s">
        <v>53</v>
      </c>
      <c r="O9" s="50"/>
      <c r="P9" s="34"/>
      <c r="Q9" s="34"/>
      <c r="R9" s="34"/>
    </row>
    <row r="10" spans="1:18" ht="18.75" customHeight="1" x14ac:dyDescent="0.25">
      <c r="A10" s="67"/>
      <c r="B10" s="70"/>
      <c r="C10" s="73"/>
      <c r="D10" s="76"/>
      <c r="E10" s="76"/>
      <c r="F10" s="76"/>
      <c r="G10" s="88"/>
      <c r="H10" s="36" t="s">
        <v>42</v>
      </c>
      <c r="I10" s="37"/>
      <c r="J10" s="38" t="s">
        <v>43</v>
      </c>
      <c r="K10" s="37"/>
      <c r="L10" s="38" t="s">
        <v>44</v>
      </c>
      <c r="M10" s="39"/>
      <c r="N10" s="94"/>
      <c r="O10" s="50"/>
      <c r="P10" s="34"/>
      <c r="Q10" s="34"/>
      <c r="R10" s="34"/>
    </row>
    <row r="11" spans="1:18" ht="17.25" customHeight="1" x14ac:dyDescent="0.25">
      <c r="A11" s="67"/>
      <c r="B11" s="70"/>
      <c r="C11" s="73"/>
      <c r="D11" s="76"/>
      <c r="E11" s="76"/>
      <c r="F11" s="76"/>
      <c r="G11" s="88"/>
      <c r="H11" s="90" t="s">
        <v>45</v>
      </c>
      <c r="I11" s="91"/>
      <c r="J11" s="91"/>
      <c r="K11" s="91"/>
      <c r="L11" s="92"/>
      <c r="M11" s="35"/>
      <c r="N11" s="94"/>
      <c r="O11" s="50"/>
      <c r="P11" s="34"/>
      <c r="Q11" s="34"/>
      <c r="R11" s="34"/>
    </row>
    <row r="12" spans="1:18" ht="18" customHeight="1" x14ac:dyDescent="0.25">
      <c r="A12" s="68"/>
      <c r="B12" s="71"/>
      <c r="C12" s="74"/>
      <c r="D12" s="77"/>
      <c r="E12" s="77"/>
      <c r="F12" s="77"/>
      <c r="G12" s="89"/>
      <c r="H12" s="40" t="s">
        <v>46</v>
      </c>
      <c r="I12" s="38"/>
      <c r="J12" s="38" t="s">
        <v>47</v>
      </c>
      <c r="K12" s="38"/>
      <c r="L12" s="38" t="s">
        <v>48</v>
      </c>
      <c r="M12" s="39"/>
      <c r="N12" s="95"/>
      <c r="O12" s="50"/>
      <c r="P12" s="34"/>
      <c r="Q12" s="34"/>
      <c r="R12" s="34"/>
    </row>
    <row r="13" spans="1:18" ht="6" customHeight="1" x14ac:dyDescent="0.25">
      <c r="A13" s="5"/>
      <c r="B13" s="5"/>
      <c r="C13" s="5"/>
      <c r="D13" s="5"/>
      <c r="E13" s="5"/>
      <c r="F13" s="54"/>
      <c r="G13" s="54"/>
      <c r="H13" s="54"/>
      <c r="I13" s="54"/>
      <c r="J13" s="54"/>
      <c r="K13" s="54"/>
      <c r="L13" s="54"/>
      <c r="M13" s="54"/>
      <c r="N13" s="55"/>
    </row>
    <row r="14" spans="1:18" s="6" customFormat="1" ht="77.25" customHeight="1" x14ac:dyDescent="0.25">
      <c r="A14" s="7"/>
      <c r="B14" s="19" t="s">
        <v>22</v>
      </c>
      <c r="C14" s="12" t="s">
        <v>31</v>
      </c>
      <c r="D14" s="13" t="s">
        <v>16</v>
      </c>
      <c r="E14" s="18" t="s">
        <v>7</v>
      </c>
      <c r="F14" s="14" t="s">
        <v>17</v>
      </c>
      <c r="G14" s="21">
        <v>240</v>
      </c>
      <c r="H14" s="41">
        <v>2.2400000000000002</v>
      </c>
      <c r="I14" s="42">
        <f t="shared" ref="I14:I23" si="0">H14*N14</f>
        <v>0</v>
      </c>
      <c r="J14" s="43">
        <v>2.08</v>
      </c>
      <c r="K14" s="42">
        <f t="shared" ref="K14:K23" si="1">J14*N14</f>
        <v>0</v>
      </c>
      <c r="L14" s="44">
        <v>1.92</v>
      </c>
      <c r="M14" s="45">
        <f t="shared" ref="M14:M23" si="2">L14*N14</f>
        <v>0</v>
      </c>
      <c r="N14" s="45"/>
      <c r="O14" s="46">
        <f t="shared" ref="O14:O23" si="3">N14*1</f>
        <v>0</v>
      </c>
      <c r="P14" s="9"/>
      <c r="Q14" s="9"/>
    </row>
    <row r="15" spans="1:18" s="6" customFormat="1" ht="77.25" customHeight="1" x14ac:dyDescent="0.25">
      <c r="A15" s="8"/>
      <c r="B15" s="20" t="s">
        <v>23</v>
      </c>
      <c r="C15" s="15" t="s">
        <v>32</v>
      </c>
      <c r="D15" s="13" t="s">
        <v>16</v>
      </c>
      <c r="E15" s="16" t="s">
        <v>8</v>
      </c>
      <c r="F15" s="14" t="s">
        <v>18</v>
      </c>
      <c r="G15" s="21">
        <v>240</v>
      </c>
      <c r="H15" s="41">
        <v>2.2400000000000002</v>
      </c>
      <c r="I15" s="42">
        <f t="shared" si="0"/>
        <v>0</v>
      </c>
      <c r="J15" s="43">
        <v>2.08</v>
      </c>
      <c r="K15" s="42">
        <f t="shared" si="1"/>
        <v>0</v>
      </c>
      <c r="L15" s="44">
        <v>1.92</v>
      </c>
      <c r="M15" s="45">
        <f t="shared" si="2"/>
        <v>0</v>
      </c>
      <c r="N15" s="45"/>
      <c r="O15" s="46">
        <f t="shared" si="3"/>
        <v>0</v>
      </c>
      <c r="P15" s="9"/>
      <c r="Q15" s="9"/>
    </row>
    <row r="16" spans="1:18" s="6" customFormat="1" ht="77.25" customHeight="1" x14ac:dyDescent="0.25">
      <c r="A16" s="8"/>
      <c r="B16" s="19" t="s">
        <v>21</v>
      </c>
      <c r="C16" s="15" t="s">
        <v>33</v>
      </c>
      <c r="D16" s="13" t="s">
        <v>16</v>
      </c>
      <c r="E16" s="16" t="s">
        <v>9</v>
      </c>
      <c r="F16" s="14" t="s">
        <v>18</v>
      </c>
      <c r="G16" s="21">
        <v>240</v>
      </c>
      <c r="H16" s="41">
        <v>2.2400000000000002</v>
      </c>
      <c r="I16" s="42">
        <f t="shared" si="0"/>
        <v>0</v>
      </c>
      <c r="J16" s="43">
        <v>2.08</v>
      </c>
      <c r="K16" s="42">
        <f t="shared" si="1"/>
        <v>0</v>
      </c>
      <c r="L16" s="44">
        <v>1.92</v>
      </c>
      <c r="M16" s="45">
        <f t="shared" si="2"/>
        <v>0</v>
      </c>
      <c r="N16" s="45"/>
      <c r="O16" s="46">
        <f t="shared" si="3"/>
        <v>0</v>
      </c>
      <c r="P16" s="9"/>
      <c r="Q16" s="9"/>
    </row>
    <row r="17" spans="1:15" s="6" customFormat="1" ht="77.25" customHeight="1" x14ac:dyDescent="0.25">
      <c r="A17" s="8"/>
      <c r="B17" s="20" t="s">
        <v>24</v>
      </c>
      <c r="C17" s="15" t="s">
        <v>34</v>
      </c>
      <c r="D17" s="13" t="s">
        <v>16</v>
      </c>
      <c r="E17" s="16" t="s">
        <v>10</v>
      </c>
      <c r="F17" s="14" t="s">
        <v>18</v>
      </c>
      <c r="G17" s="21">
        <v>240</v>
      </c>
      <c r="H17" s="41">
        <v>2.2400000000000002</v>
      </c>
      <c r="I17" s="42">
        <f t="shared" si="0"/>
        <v>0</v>
      </c>
      <c r="J17" s="43">
        <v>2.08</v>
      </c>
      <c r="K17" s="42">
        <f t="shared" si="1"/>
        <v>0</v>
      </c>
      <c r="L17" s="44">
        <v>1.92</v>
      </c>
      <c r="M17" s="45">
        <f t="shared" si="2"/>
        <v>0</v>
      </c>
      <c r="N17" s="45"/>
      <c r="O17" s="46">
        <f t="shared" si="3"/>
        <v>0</v>
      </c>
    </row>
    <row r="18" spans="1:15" s="6" customFormat="1" ht="77.25" customHeight="1" x14ac:dyDescent="0.25">
      <c r="A18" s="8"/>
      <c r="B18" s="19" t="s">
        <v>25</v>
      </c>
      <c r="C18" s="15" t="s">
        <v>35</v>
      </c>
      <c r="D18" s="13" t="s">
        <v>16</v>
      </c>
      <c r="E18" s="16" t="s">
        <v>11</v>
      </c>
      <c r="F18" s="14" t="s">
        <v>18</v>
      </c>
      <c r="G18" s="21">
        <v>240</v>
      </c>
      <c r="H18" s="41">
        <v>2.2400000000000002</v>
      </c>
      <c r="I18" s="42">
        <f t="shared" ref="I18" si="4">H18*N18</f>
        <v>0</v>
      </c>
      <c r="J18" s="43">
        <v>2.08</v>
      </c>
      <c r="K18" s="42">
        <f t="shared" ref="K18" si="5">J18*N18</f>
        <v>0</v>
      </c>
      <c r="L18" s="44">
        <v>1.92</v>
      </c>
      <c r="M18" s="45">
        <f t="shared" ref="M18" si="6">L18*N18</f>
        <v>0</v>
      </c>
      <c r="N18" s="45"/>
      <c r="O18" s="46">
        <f t="shared" si="3"/>
        <v>0</v>
      </c>
    </row>
    <row r="19" spans="1:15" s="6" customFormat="1" ht="77.25" customHeight="1" x14ac:dyDescent="0.25">
      <c r="A19" s="8"/>
      <c r="B19" s="20" t="s">
        <v>26</v>
      </c>
      <c r="C19" s="17" t="s">
        <v>36</v>
      </c>
      <c r="D19" s="13" t="s">
        <v>16</v>
      </c>
      <c r="E19" s="16" t="s">
        <v>12</v>
      </c>
      <c r="F19" s="14" t="s">
        <v>18</v>
      </c>
      <c r="G19" s="21">
        <v>240</v>
      </c>
      <c r="H19" s="41">
        <v>2.2400000000000002</v>
      </c>
      <c r="I19" s="42">
        <f t="shared" si="0"/>
        <v>0</v>
      </c>
      <c r="J19" s="43">
        <v>2.08</v>
      </c>
      <c r="K19" s="42">
        <f t="shared" si="1"/>
        <v>0</v>
      </c>
      <c r="L19" s="44">
        <v>1.92</v>
      </c>
      <c r="M19" s="45">
        <f t="shared" si="2"/>
        <v>0</v>
      </c>
      <c r="N19" s="45"/>
      <c r="O19" s="46">
        <f t="shared" si="3"/>
        <v>0</v>
      </c>
    </row>
    <row r="20" spans="1:15" s="6" customFormat="1" ht="77.25" customHeight="1" x14ac:dyDescent="0.25">
      <c r="A20" s="8"/>
      <c r="B20" s="19" t="s">
        <v>27</v>
      </c>
      <c r="C20" s="17" t="s">
        <v>37</v>
      </c>
      <c r="D20" s="13" t="s">
        <v>16</v>
      </c>
      <c r="E20" s="16" t="s">
        <v>13</v>
      </c>
      <c r="F20" s="14" t="s">
        <v>18</v>
      </c>
      <c r="G20" s="21">
        <v>240</v>
      </c>
      <c r="H20" s="41">
        <v>2.2400000000000002</v>
      </c>
      <c r="I20" s="42">
        <f t="shared" si="0"/>
        <v>0</v>
      </c>
      <c r="J20" s="43">
        <v>2.08</v>
      </c>
      <c r="K20" s="42">
        <f t="shared" si="1"/>
        <v>0</v>
      </c>
      <c r="L20" s="44">
        <v>1.92</v>
      </c>
      <c r="M20" s="45">
        <f t="shared" si="2"/>
        <v>0</v>
      </c>
      <c r="N20" s="45"/>
      <c r="O20" s="46">
        <f t="shared" si="3"/>
        <v>0</v>
      </c>
    </row>
    <row r="21" spans="1:15" s="6" customFormat="1" ht="77.25" customHeight="1" x14ac:dyDescent="0.25">
      <c r="A21" s="8"/>
      <c r="B21" s="20" t="s">
        <v>28</v>
      </c>
      <c r="C21" s="17" t="s">
        <v>38</v>
      </c>
      <c r="D21" s="13" t="s">
        <v>16</v>
      </c>
      <c r="E21" s="16" t="s">
        <v>19</v>
      </c>
      <c r="F21" s="14" t="s">
        <v>18</v>
      </c>
      <c r="G21" s="21">
        <v>240</v>
      </c>
      <c r="H21" s="41">
        <v>2.2400000000000002</v>
      </c>
      <c r="I21" s="42">
        <f t="shared" si="0"/>
        <v>0</v>
      </c>
      <c r="J21" s="43">
        <v>2.08</v>
      </c>
      <c r="K21" s="42">
        <f t="shared" si="1"/>
        <v>0</v>
      </c>
      <c r="L21" s="44">
        <v>1.92</v>
      </c>
      <c r="M21" s="45">
        <f t="shared" si="2"/>
        <v>0</v>
      </c>
      <c r="N21" s="45"/>
      <c r="O21" s="46">
        <f t="shared" si="3"/>
        <v>0</v>
      </c>
    </row>
    <row r="22" spans="1:15" s="6" customFormat="1" ht="77.25" customHeight="1" x14ac:dyDescent="0.25">
      <c r="A22" s="8"/>
      <c r="B22" s="19" t="s">
        <v>29</v>
      </c>
      <c r="C22" s="17" t="s">
        <v>39</v>
      </c>
      <c r="D22" s="13" t="s">
        <v>16</v>
      </c>
      <c r="E22" s="16" t="s">
        <v>14</v>
      </c>
      <c r="F22" s="14" t="s">
        <v>18</v>
      </c>
      <c r="G22" s="21">
        <v>240</v>
      </c>
      <c r="H22" s="41">
        <v>2.2400000000000002</v>
      </c>
      <c r="I22" s="42">
        <f t="shared" si="0"/>
        <v>0</v>
      </c>
      <c r="J22" s="43">
        <v>2.08</v>
      </c>
      <c r="K22" s="42">
        <f t="shared" si="1"/>
        <v>0</v>
      </c>
      <c r="L22" s="44">
        <v>1.92</v>
      </c>
      <c r="M22" s="45">
        <f t="shared" si="2"/>
        <v>0</v>
      </c>
      <c r="N22" s="45"/>
      <c r="O22" s="46">
        <f t="shared" si="3"/>
        <v>0</v>
      </c>
    </row>
    <row r="23" spans="1:15" s="6" customFormat="1" ht="77.25" customHeight="1" x14ac:dyDescent="0.25">
      <c r="A23" s="8"/>
      <c r="B23" s="20" t="s">
        <v>30</v>
      </c>
      <c r="C23" s="17" t="s">
        <v>40</v>
      </c>
      <c r="D23" s="13" t="s">
        <v>16</v>
      </c>
      <c r="E23" s="16" t="s">
        <v>15</v>
      </c>
      <c r="F23" s="14" t="s">
        <v>18</v>
      </c>
      <c r="G23" s="21">
        <v>240</v>
      </c>
      <c r="H23" s="41">
        <v>2.2400000000000002</v>
      </c>
      <c r="I23" s="42">
        <f t="shared" si="0"/>
        <v>0</v>
      </c>
      <c r="J23" s="43">
        <v>2.08</v>
      </c>
      <c r="K23" s="42">
        <f t="shared" si="1"/>
        <v>0</v>
      </c>
      <c r="L23" s="44">
        <v>1.92</v>
      </c>
      <c r="M23" s="45">
        <f t="shared" si="2"/>
        <v>0</v>
      </c>
      <c r="N23" s="45"/>
      <c r="O23" s="46">
        <f t="shared" si="3"/>
        <v>0</v>
      </c>
    </row>
    <row r="24" spans="1:15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46">
        <f t="shared" ref="O24" si="7">N17*1</f>
        <v>0</v>
      </c>
    </row>
    <row r="25" spans="1:15" ht="21" customHeight="1" x14ac:dyDescent="0.25">
      <c r="A25" s="52" t="s">
        <v>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1"/>
    </row>
  </sheetData>
  <mergeCells count="22">
    <mergeCell ref="A24:N24"/>
    <mergeCell ref="D4:O4"/>
    <mergeCell ref="G9:G12"/>
    <mergeCell ref="H9:L9"/>
    <mergeCell ref="N9:N12"/>
    <mergeCell ref="H11:L11"/>
    <mergeCell ref="A25:N25"/>
    <mergeCell ref="F13:N13"/>
    <mergeCell ref="D1:G3"/>
    <mergeCell ref="A5:C5"/>
    <mergeCell ref="A6:C6"/>
    <mergeCell ref="J1:N3"/>
    <mergeCell ref="A8:G8"/>
    <mergeCell ref="A9:A12"/>
    <mergeCell ref="B9:B12"/>
    <mergeCell ref="C9:C12"/>
    <mergeCell ref="D9:D12"/>
    <mergeCell ref="E9:E12"/>
    <mergeCell ref="F9:F12"/>
    <mergeCell ref="D5:O5"/>
    <mergeCell ref="D6:O6"/>
    <mergeCell ref="A4:C4"/>
  </mergeCells>
  <pageMargins left="0.7" right="0.7" top="0.75" bottom="0.75" header="0.3" footer="0.3"/>
  <pageSetup paperSize="9" orientation="portrait" r:id="rId1"/>
  <ignoredErrors>
    <ignoredError sqref="B14: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2022-07-07T12:45:22Z</dcterms:modified>
</cp:coreProperties>
</file>