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20" yWindow="-15" windowWidth="17790" windowHeight="1008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7" i="1" l="1"/>
  <c r="H17" i="1"/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L42" i="1"/>
  <c r="J42" i="1"/>
  <c r="H42" i="1"/>
  <c r="L41" i="1"/>
  <c r="J41" i="1"/>
  <c r="H41" i="1"/>
  <c r="L40" i="1"/>
  <c r="J40" i="1"/>
  <c r="H40" i="1"/>
  <c r="L39" i="1"/>
  <c r="J39" i="1"/>
  <c r="H39" i="1"/>
  <c r="L38" i="1"/>
  <c r="J38" i="1"/>
  <c r="H38" i="1"/>
  <c r="L37" i="1"/>
  <c r="J37" i="1"/>
  <c r="H37" i="1"/>
  <c r="L36" i="1"/>
  <c r="J36" i="1"/>
  <c r="H36" i="1"/>
  <c r="L35" i="1"/>
  <c r="J35" i="1"/>
  <c r="H35" i="1"/>
  <c r="L34" i="1"/>
  <c r="J34" i="1"/>
  <c r="H34" i="1"/>
  <c r="L33" i="1"/>
  <c r="J33" i="1"/>
  <c r="H33" i="1"/>
  <c r="L32" i="1"/>
  <c r="J32" i="1"/>
  <c r="H32" i="1"/>
  <c r="L31" i="1"/>
  <c r="J31" i="1"/>
  <c r="H31" i="1"/>
  <c r="L30" i="1"/>
  <c r="J30" i="1"/>
  <c r="H30" i="1"/>
  <c r="L29" i="1"/>
  <c r="J29" i="1"/>
  <c r="H29" i="1"/>
  <c r="L28" i="1"/>
  <c r="J28" i="1"/>
  <c r="H28" i="1"/>
  <c r="L27" i="1"/>
  <c r="J27" i="1"/>
  <c r="H27" i="1"/>
  <c r="L26" i="1"/>
  <c r="J26" i="1"/>
  <c r="H26" i="1"/>
  <c r="L25" i="1"/>
  <c r="J25" i="1"/>
  <c r="H25" i="1"/>
  <c r="L24" i="1"/>
  <c r="J24" i="1"/>
  <c r="H24" i="1"/>
  <c r="L23" i="1"/>
  <c r="J23" i="1"/>
  <c r="H23" i="1"/>
  <c r="L10" i="1"/>
  <c r="L22" i="1"/>
  <c r="J22" i="1"/>
  <c r="H22" i="1"/>
  <c r="L21" i="1"/>
  <c r="J21" i="1"/>
  <c r="H21" i="1"/>
  <c r="L20" i="1"/>
  <c r="J20" i="1"/>
  <c r="H20" i="1"/>
  <c r="L19" i="1"/>
  <c r="J19" i="1"/>
  <c r="H19" i="1"/>
  <c r="L18" i="1"/>
  <c r="J18" i="1"/>
  <c r="I10" i="1" s="1"/>
  <c r="H18" i="1"/>
  <c r="L17" i="1"/>
  <c r="K10" i="1" s="1"/>
  <c r="G10" i="1"/>
  <c r="L16" i="1"/>
  <c r="L15" i="1"/>
  <c r="J15" i="1"/>
  <c r="H15" i="1"/>
  <c r="L9" i="1"/>
  <c r="J9" i="1"/>
  <c r="H9" i="1"/>
  <c r="M10" i="1" l="1"/>
</calcChain>
</file>

<file path=xl/sharedStrings.xml><?xml version="1.0" encoding="utf-8"?>
<sst xmlns="http://schemas.openxmlformats.org/spreadsheetml/2006/main" count="124" uniqueCount="100">
  <si>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</si>
  <si>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</si>
  <si>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</si>
  <si>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</si>
  <si>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</si>
  <si>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</si>
  <si>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Full Labrador</t>
  </si>
  <si>
    <t>Full Labrador mat</t>
  </si>
  <si>
    <t>Chalk Red Luster</t>
  </si>
  <si>
    <t>Chalk Azuro Vacuum</t>
  </si>
  <si>
    <t>Metalust Lipstick Red</t>
  </si>
  <si>
    <t>Metalust Yellow Gold</t>
  </si>
  <si>
    <t>Metalust Hot Pink</t>
  </si>
  <si>
    <t>Metalust Turquoise</t>
  </si>
  <si>
    <t>Metalust Apple Green</t>
  </si>
  <si>
    <t>Metalust Steel Blue</t>
  </si>
  <si>
    <t>Metalust Crown Blue</t>
  </si>
  <si>
    <t>Metalust Purple</t>
  </si>
  <si>
    <t>Metalust Burnt Copper</t>
  </si>
  <si>
    <t>Luster Natural Pink</t>
  </si>
  <si>
    <t>Chalk White Gold Luster</t>
  </si>
  <si>
    <t>Chalk White Lila Luster</t>
  </si>
  <si>
    <t>Chalk White Baby Blue Luster</t>
  </si>
  <si>
    <t>Chalk Green Luster</t>
  </si>
  <si>
    <t>Silky Light Green Luster</t>
  </si>
  <si>
    <t>Chalk Jet Luster</t>
  </si>
  <si>
    <t>Chalk Luster</t>
  </si>
  <si>
    <t>Chalk Celsian Vacuum</t>
  </si>
  <si>
    <t>Opaque White Sliperit Vacuum</t>
  </si>
  <si>
    <t>Chalk Lumi Green Vacuum</t>
  </si>
  <si>
    <t>Chalk  Senegal Violet Brown Vacuum</t>
  </si>
  <si>
    <t>Chalk Travertine Dark Vacuum</t>
  </si>
  <si>
    <t>03000-22201</t>
  </si>
  <si>
    <t>03000-22501</t>
  </si>
  <si>
    <t>03000-29500</t>
  </si>
  <si>
    <t>03000-27000</t>
  </si>
  <si>
    <t>03000-27070</t>
  </si>
  <si>
    <t>02010-24201</t>
  </si>
  <si>
    <t>02010-24202</t>
  </si>
  <si>
    <t>02010-24203</t>
  </si>
  <si>
    <t>02010-24204</t>
  </si>
  <si>
    <t>02010-24205</t>
  </si>
  <si>
    <t>02010-24206</t>
  </si>
  <si>
    <t>02010-24207</t>
  </si>
  <si>
    <t>02010-24208</t>
  </si>
  <si>
    <t>02010-24209</t>
  </si>
  <si>
    <t>03000-15695</t>
  </si>
  <si>
    <t>03000-14400</t>
  </si>
  <si>
    <t>03000-14449</t>
  </si>
  <si>
    <t>03000-14457</t>
  </si>
  <si>
    <t>03000-14459</t>
  </si>
  <si>
    <t>03000-14464</t>
  </si>
  <si>
    <t>03000-14494</t>
  </si>
  <si>
    <t>03000-14495</t>
  </si>
  <si>
    <t>03000-14497</t>
  </si>
  <si>
    <t>03000-14726</t>
  </si>
  <si>
    <t>03000-65431</t>
  </si>
  <si>
    <t>03000-86805</t>
  </si>
  <si>
    <t xml:space="preserve">  10 г                                                      ~ 81 шт.
</t>
  </si>
  <si>
    <t xml:space="preserve">  10 г                             ~ 81 шт.
</t>
  </si>
  <si>
    <t>15</t>
  </si>
  <si>
    <t>14</t>
  </si>
  <si>
    <t>13</t>
  </si>
  <si>
    <t>12</t>
  </si>
  <si>
    <t>11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</si>
  <si>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</si>
  <si>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</si>
  <si>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</si>
  <si>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</si>
  <si>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</si>
  <si>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</si>
  <si>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</si>
  <si>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</si>
  <si>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</si>
  <si>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 xml:space="preserve">  </t>
  </si>
  <si>
    <r>
      <t xml:space="preserve">Бусины MATUBO, WHELL, </t>
    </r>
    <r>
      <rPr>
        <sz val="12"/>
        <color indexed="8"/>
        <rFont val="Arial"/>
        <family val="2"/>
        <charset val="204"/>
      </rPr>
      <t>6мм,</t>
    </r>
    <r>
      <rPr>
        <b/>
        <sz val="12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Чехия. </t>
    </r>
    <r>
      <rPr>
        <sz val="11"/>
        <color theme="6" tint="-0.499984740745262"/>
        <rFont val="Arial"/>
        <family val="2"/>
        <charset val="204"/>
      </rPr>
      <t>Размер бусины: Ø 6,0 мм х 2,0 мм, Ø отверстия: 1,6 мм</t>
    </r>
  </si>
  <si>
    <t>Скидки от суммы заказа</t>
  </si>
  <si>
    <t>от 5000 до 8000 руб.</t>
  </si>
  <si>
    <t>от 20000 руб.</t>
  </si>
  <si>
    <t>от 30000 руб.</t>
  </si>
  <si>
    <t>от 8000 руб.</t>
  </si>
  <si>
    <t>20%</t>
  </si>
  <si>
    <t>25%</t>
  </si>
  <si>
    <t>30%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</si>
  <si>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</si>
  <si>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</si>
  <si>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</si>
  <si>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</si>
  <si>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</si>
  <si>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</si>
  <si>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</si>
  <si>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</si>
  <si>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</si>
  <si>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Картинка</t>
  </si>
  <si>
    <t>П/ №</t>
  </si>
  <si>
    <t>цвет</t>
  </si>
  <si>
    <t>Розничная цена</t>
  </si>
  <si>
    <t xml:space="preserve"> в начало &gt;&gt;</t>
  </si>
  <si>
    <t>Валюта расчёта: Доллар</t>
  </si>
  <si>
    <t>Цена при покупке только бусин 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</si>
</sst>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_-[$$-409]* #,##0.00_ ;_-[$$-409]* \-#,##0.00\ ;_-[$$-409]* &quot;-&quot;??_ ;_-@_ 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0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6" tint="-0.499984740745262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theme="7" tint="-0.499984740745262"/>
      <name val="Calibri"/>
      <family val="2"/>
      <charset val="204"/>
      <scheme val="minor"/>
    </font>
    <font>
      <sz val="11"/>
      <color theme="7" tint="-0.49998474074526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6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dotted">
        <color theme="6" tint="-0.499984740745262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2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0" fillId="2" borderId="0" xfId="0" applyFill="1"/>
    <xf numFmtId="0" fontId="0" fillId="0" borderId="5" xfId="0" applyBorder="1"/>
    <xf numFmtId="0" fontId="0" fillId="2" borderId="2" xfId="0" applyFill="1" applyBorder="1"/>
    <xf numFmtId="49" fontId="5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5" fillId="2" borderId="0" xfId="1" applyFont="1" applyFill="1" applyBorder="1" applyAlignment="1">
      <alignment horizontal="right" vertical="center"/>
    </xf>
    <xf numFmtId="49" fontId="17" fillId="2" borderId="0" xfId="0" applyNumberFormat="1" applyFont="1" applyFill="1" applyBorder="1" applyAlignment="1" applyProtection="1">
      <alignment horizontal="left" vertical="center"/>
      <protection locked="0"/>
    </xf>
    <xf numFmtId="0" fontId="18" fillId="5" borderId="13" xfId="1" applyFont="1" applyFill="1" applyBorder="1" applyAlignment="1">
      <alignment horizontal="center" vertical="center"/>
    </xf>
    <xf numFmtId="49" fontId="19" fillId="5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9" fontId="20" fillId="5" borderId="14" xfId="1" applyNumberFormat="1" applyFont="1" applyFill="1" applyBorder="1" applyAlignment="1">
      <alignment horizontal="center" vertical="center"/>
    </xf>
    <xf numFmtId="49" fontId="21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11" fillId="2" borderId="15" xfId="2" applyNumberFormat="1" applyFont="1" applyFill="1" applyBorder="1" applyAlignment="1">
      <alignment horizontal="left" vertical="center" wrapText="1"/>
    </xf>
    <xf numFmtId="165" fontId="11" fillId="2" borderId="15" xfId="0" applyNumberFormat="1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165" fontId="24" fillId="7" borderId="5" xfId="2" applyNumberFormat="1" applyFont="1" applyFill="1" applyBorder="1" applyAlignment="1">
      <alignment horizontal="center" vertical="center" wrapText="1" shrinkToFit="1"/>
    </xf>
    <xf numFmtId="165" fontId="24" fillId="7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5" fontId="26" fillId="2" borderId="0" xfId="2" applyNumberFormat="1" applyFont="1" applyFill="1"/>
    <xf numFmtId="165" fontId="26" fillId="2" borderId="0" xfId="0" applyNumberFormat="1" applyFont="1" applyFill="1"/>
    <xf numFmtId="0" fontId="26" fillId="2" borderId="0" xfId="0" applyFont="1" applyFill="1"/>
    <xf numFmtId="165" fontId="11" fillId="5" borderId="8" xfId="0" applyNumberFormat="1" applyFont="1" applyFill="1" applyBorder="1" applyAlignment="1" applyProtection="1">
      <alignment horizontal="center" vertical="center" wrapText="1"/>
    </xf>
    <xf numFmtId="165" fontId="11" fillId="8" borderId="8" xfId="0" applyNumberFormat="1" applyFont="1" applyFill="1" applyBorder="1" applyAlignment="1" applyProtection="1">
      <alignment horizontal="center" vertical="center" wrapText="1"/>
    </xf>
    <xf numFmtId="165" fontId="11" fillId="9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5" fontId="11" fillId="7" borderId="5" xfId="2" applyNumberFormat="1" applyFont="1" applyFill="1" applyBorder="1" applyAlignment="1">
      <alignment horizontal="center" vertical="center" wrapText="1" shrinkToFit="1"/>
    </xf>
    <xf numFmtId="165" fontId="11" fillId="7" borderId="5" xfId="0" applyNumberFormat="1" applyFont="1" applyFill="1" applyBorder="1" applyAlignment="1">
      <alignment horizontal="center" vertical="center" wrapText="1"/>
    </xf>
    <xf numFmtId="165" fontId="11" fillId="5" borderId="5" xfId="0" applyNumberFormat="1" applyFont="1" applyFill="1" applyBorder="1" applyAlignment="1" applyProtection="1">
      <alignment horizontal="center" vertical="center" wrapText="1"/>
    </xf>
    <xf numFmtId="165" fontId="11" fillId="8" borderId="5" xfId="0" applyNumberFormat="1" applyFont="1" applyFill="1" applyBorder="1" applyAlignment="1" applyProtection="1">
      <alignment horizontal="center" vertical="center" wrapText="1"/>
    </xf>
    <xf numFmtId="165" fontId="11" fillId="9" borderId="5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1" fillId="2" borderId="7" xfId="0" applyFont="1" applyFill="1" applyBorder="1" applyAlignment="1">
      <alignment horizontal="center" vertical="center" wrapText="1"/>
    </xf>
    <xf numFmtId="165" fontId="11" fillId="8" borderId="8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21" fillId="8" borderId="20" xfId="0" applyNumberFormat="1" applyFont="1" applyFill="1" applyBorder="1" applyAlignment="1">
      <alignment horizontal="center" vertical="center"/>
    </xf>
    <xf numFmtId="165" fontId="21" fillId="0" borderId="21" xfId="0" applyNumberFormat="1" applyFont="1" applyFill="1" applyBorder="1" applyAlignment="1">
      <alignment horizontal="center" vertical="center"/>
    </xf>
    <xf numFmtId="165" fontId="21" fillId="8" borderId="22" xfId="0" applyNumberFormat="1" applyFont="1" applyFill="1" applyBorder="1" applyAlignment="1">
      <alignment horizontal="center" vertical="center"/>
    </xf>
    <xf numFmtId="165" fontId="21" fillId="9" borderId="22" xfId="0" applyNumberFormat="1" applyFont="1" applyFill="1" applyBorder="1" applyAlignment="1">
      <alignment horizontal="center" vertical="center"/>
    </xf>
    <xf numFmtId="2" fontId="29" fillId="2" borderId="23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165" fontId="21" fillId="9" borderId="20" xfId="0" applyNumberFormat="1" applyFont="1" applyFill="1" applyBorder="1" applyAlignment="1">
      <alignment horizontal="center" vertical="center"/>
    </xf>
    <xf numFmtId="0" fontId="22" fillId="2" borderId="0" xfId="0" applyFont="1" applyFill="1"/>
    <xf numFmtId="164" fontId="11" fillId="0" borderId="5" xfId="0" applyNumberFormat="1" applyFont="1" applyBorder="1" applyAlignment="1">
      <alignment horizontal="center" vertical="center"/>
    </xf>
    <xf numFmtId="0" fontId="14" fillId="4" borderId="11" xfId="1" applyFont="1" applyFill="1" applyBorder="1" applyAlignment="1">
      <alignment horizontal="center" vertical="center"/>
    </xf>
    <xf numFmtId="0" fontId="14" fillId="4" borderId="12" xfId="1" applyFont="1" applyFill="1" applyBorder="1" applyAlignment="1">
      <alignment horizontal="center" vertical="center"/>
    </xf>
    <xf numFmtId="165" fontId="24" fillId="6" borderId="6" xfId="2" applyNumberFormat="1" applyFont="1" applyFill="1" applyBorder="1" applyAlignment="1">
      <alignment horizontal="center" vertical="center" wrapText="1"/>
    </xf>
    <xf numFmtId="165" fontId="24" fillId="6" borderId="2" xfId="2" applyNumberFormat="1" applyFont="1" applyFill="1" applyBorder="1" applyAlignment="1">
      <alignment horizontal="center" vertical="center" wrapText="1"/>
    </xf>
    <xf numFmtId="165" fontId="24" fillId="6" borderId="7" xfId="2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32" fillId="10" borderId="2" xfId="3" applyFont="1" applyFill="1" applyBorder="1" applyAlignment="1" applyProtection="1">
      <alignment horizontal="right" vertical="center"/>
    </xf>
    <xf numFmtId="0" fontId="32" fillId="10" borderId="7" xfId="3" applyFont="1" applyFill="1" applyBorder="1" applyAlignment="1" applyProtection="1">
      <alignment horizontal="right" vertical="center"/>
    </xf>
    <xf numFmtId="0" fontId="8" fillId="0" borderId="2" xfId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49" fontId="30" fillId="9" borderId="8" xfId="0" applyNumberFormat="1" applyFont="1" applyFill="1" applyBorder="1" applyAlignment="1">
      <alignment horizontal="center" vertical="center" wrapText="1"/>
    </xf>
    <xf numFmtId="49" fontId="30" fillId="9" borderId="17" xfId="0" applyNumberFormat="1" applyFont="1" applyFill="1" applyBorder="1" applyAlignment="1">
      <alignment horizontal="center" vertical="center" wrapText="1"/>
    </xf>
    <xf numFmtId="49" fontId="30" fillId="9" borderId="18" xfId="0" applyNumberFormat="1" applyFont="1" applyFill="1" applyBorder="1" applyAlignment="1">
      <alignment horizontal="center" vertical="center" wrapText="1"/>
    </xf>
    <xf numFmtId="49" fontId="23" fillId="9" borderId="8" xfId="0" applyNumberFormat="1" applyFont="1" applyFill="1" applyBorder="1" applyAlignment="1">
      <alignment horizontal="center" vertical="center"/>
    </xf>
    <xf numFmtId="49" fontId="23" fillId="9" borderId="17" xfId="0" applyNumberFormat="1" applyFont="1" applyFill="1" applyBorder="1" applyAlignment="1">
      <alignment horizontal="center" vertical="center"/>
    </xf>
    <xf numFmtId="49" fontId="23" fillId="9" borderId="18" xfId="0" applyNumberFormat="1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0</xdr:col>
      <xdr:colOff>914400</xdr:colOff>
      <xdr:row>2</xdr:row>
      <xdr:rowOff>200025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95250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0</xdr:row>
      <xdr:rowOff>0</xdr:rowOff>
    </xdr:from>
    <xdr:to>
      <xdr:col>1</xdr:col>
      <xdr:colOff>504825</xdr:colOff>
      <xdr:row>2</xdr:row>
      <xdr:rowOff>161925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8700" y="0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1291683</xdr:colOff>
      <xdr:row>17</xdr:row>
      <xdr:rowOff>5912</xdr:rowOff>
    </xdr:to>
    <xdr:pic>
      <xdr:nvPicPr>
        <xdr:cNvPr id="5" name="Рисунок 4" descr="03000-222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50000" r="13682"/>
        <a:stretch>
          <a:fillRect/>
        </a:stretch>
      </xdr:blipFill>
      <xdr:spPr>
        <a:xfrm>
          <a:off x="0" y="2137549"/>
          <a:ext cx="1291683" cy="749095"/>
        </a:xfrm>
        <a:prstGeom prst="rect">
          <a:avLst/>
        </a:prstGeom>
      </xdr:spPr>
    </xdr:pic>
    <xdr:clientData/>
  </xdr:twoCellAnchor>
  <xdr:twoCellAnchor editAs="oneCell">
    <xdr:from>
      <xdr:col>0</xdr:col>
      <xdr:colOff>4646</xdr:colOff>
      <xdr:row>17</xdr:row>
      <xdr:rowOff>9292</xdr:rowOff>
    </xdr:from>
    <xdr:to>
      <xdr:col>0</xdr:col>
      <xdr:colOff>1285723</xdr:colOff>
      <xdr:row>18</xdr:row>
      <xdr:rowOff>9292</xdr:rowOff>
    </xdr:to>
    <xdr:pic>
      <xdr:nvPicPr>
        <xdr:cNvPr id="6" name="Рисунок 5" descr="03000-2250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41481"/>
        <a:stretch>
          <a:fillRect/>
        </a:stretch>
      </xdr:blipFill>
      <xdr:spPr>
        <a:xfrm>
          <a:off x="4646" y="2890024"/>
          <a:ext cx="1281077" cy="7527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4646</xdr:rowOff>
    </xdr:from>
    <xdr:to>
      <xdr:col>0</xdr:col>
      <xdr:colOff>1285875</xdr:colOff>
      <xdr:row>22</xdr:row>
      <xdr:rowOff>727232</xdr:rowOff>
    </xdr:to>
    <xdr:pic>
      <xdr:nvPicPr>
        <xdr:cNvPr id="7" name="Рисунок 6" descr="03000-27000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43704"/>
        <a:stretch>
          <a:fillRect/>
        </a:stretch>
      </xdr:blipFill>
      <xdr:spPr>
        <a:xfrm>
          <a:off x="0" y="6648914"/>
          <a:ext cx="1285875" cy="72258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1293359</xdr:colOff>
      <xdr:row>23</xdr:row>
      <xdr:rowOff>722586</xdr:rowOff>
    </xdr:to>
    <xdr:pic>
      <xdr:nvPicPr>
        <xdr:cNvPr id="10" name="Рисунок 9" descr="03000-27070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t="44853"/>
        <a:stretch>
          <a:fillRect/>
        </a:stretch>
      </xdr:blipFill>
      <xdr:spPr>
        <a:xfrm>
          <a:off x="1219200" y="6696075"/>
          <a:ext cx="1283834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1</xdr:col>
      <xdr:colOff>0</xdr:colOff>
      <xdr:row>18</xdr:row>
      <xdr:rowOff>745249</xdr:rowOff>
    </xdr:to>
    <xdr:pic>
      <xdr:nvPicPr>
        <xdr:cNvPr id="11" name="Рисунок 10" descr="03000-29500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t="42963"/>
        <a:stretch>
          <a:fillRect/>
        </a:stretch>
      </xdr:blipFill>
      <xdr:spPr>
        <a:xfrm>
          <a:off x="1219200" y="3771900"/>
          <a:ext cx="12858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5013</xdr:rowOff>
    </xdr:from>
    <xdr:to>
      <xdr:col>1</xdr:col>
      <xdr:colOff>0</xdr:colOff>
      <xdr:row>24</xdr:row>
      <xdr:rowOff>750940</xdr:rowOff>
    </xdr:to>
    <xdr:pic>
      <xdr:nvPicPr>
        <xdr:cNvPr id="12" name="Рисунок 11" descr="03000-14400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43337"/>
        <a:stretch>
          <a:fillRect/>
        </a:stretch>
      </xdr:blipFill>
      <xdr:spPr>
        <a:xfrm>
          <a:off x="0" y="8151395"/>
          <a:ext cx="1293395" cy="74592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25</xdr:row>
      <xdr:rowOff>10026</xdr:rowOff>
    </xdr:from>
    <xdr:to>
      <xdr:col>0</xdr:col>
      <xdr:colOff>1288382</xdr:colOff>
      <xdr:row>25</xdr:row>
      <xdr:rowOff>736934</xdr:rowOff>
    </xdr:to>
    <xdr:pic>
      <xdr:nvPicPr>
        <xdr:cNvPr id="15" name="Рисунок 14" descr="03000-14449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t="42754" b="2899"/>
        <a:stretch>
          <a:fillRect/>
        </a:stretch>
      </xdr:blipFill>
      <xdr:spPr>
        <a:xfrm>
          <a:off x="1" y="9660355"/>
          <a:ext cx="1288381" cy="7269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13032</xdr:rowOff>
    </xdr:from>
    <xdr:to>
      <xdr:col>0</xdr:col>
      <xdr:colOff>1291667</xdr:colOff>
      <xdr:row>26</xdr:row>
      <xdr:rowOff>746285</xdr:rowOff>
    </xdr:to>
    <xdr:pic>
      <xdr:nvPicPr>
        <xdr:cNvPr id="16" name="Рисунок 15" descr="03000-14457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42963"/>
        <a:stretch>
          <a:fillRect/>
        </a:stretch>
      </xdr:blipFill>
      <xdr:spPr>
        <a:xfrm>
          <a:off x="0" y="10415335"/>
          <a:ext cx="1291667" cy="7332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9022</xdr:rowOff>
    </xdr:from>
    <xdr:to>
      <xdr:col>0</xdr:col>
      <xdr:colOff>1285875</xdr:colOff>
      <xdr:row>27</xdr:row>
      <xdr:rowOff>746961</xdr:rowOff>
    </xdr:to>
    <xdr:pic>
      <xdr:nvPicPr>
        <xdr:cNvPr id="17" name="Рисунок 16" descr="03000-14459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t="43376" r="3571"/>
        <a:stretch>
          <a:fillRect/>
        </a:stretch>
      </xdr:blipFill>
      <xdr:spPr>
        <a:xfrm>
          <a:off x="0" y="11163298"/>
          <a:ext cx="1285875" cy="7379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14538</xdr:rowOff>
    </xdr:from>
    <xdr:to>
      <xdr:col>0</xdr:col>
      <xdr:colOff>1285875</xdr:colOff>
      <xdr:row>28</xdr:row>
      <xdr:rowOff>738124</xdr:rowOff>
    </xdr:to>
    <xdr:pic>
      <xdr:nvPicPr>
        <xdr:cNvPr id="18" name="Рисунок 17" descr="03000-14464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t="43350"/>
        <a:stretch>
          <a:fillRect/>
        </a:stretch>
      </xdr:blipFill>
      <xdr:spPr>
        <a:xfrm>
          <a:off x="0" y="11920788"/>
          <a:ext cx="1285875" cy="7235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10026</xdr:rowOff>
    </xdr:from>
    <xdr:to>
      <xdr:col>1</xdr:col>
      <xdr:colOff>0</xdr:colOff>
      <xdr:row>29</xdr:row>
      <xdr:rowOff>746960</xdr:rowOff>
    </xdr:to>
    <xdr:pic>
      <xdr:nvPicPr>
        <xdr:cNvPr id="19" name="Рисунок 18" descr="03000-14494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b="45100"/>
        <a:stretch>
          <a:fillRect/>
        </a:stretch>
      </xdr:blipFill>
      <xdr:spPr>
        <a:xfrm>
          <a:off x="0" y="12668250"/>
          <a:ext cx="1293395" cy="7369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14538</xdr:rowOff>
    </xdr:from>
    <xdr:to>
      <xdr:col>1</xdr:col>
      <xdr:colOff>0</xdr:colOff>
      <xdr:row>30</xdr:row>
      <xdr:rowOff>734297</xdr:rowOff>
    </xdr:to>
    <xdr:pic>
      <xdr:nvPicPr>
        <xdr:cNvPr id="20" name="Рисунок 19" descr="03000-14495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t="44315"/>
        <a:stretch>
          <a:fillRect/>
        </a:stretch>
      </xdr:blipFill>
      <xdr:spPr>
        <a:xfrm>
          <a:off x="0" y="13424735"/>
          <a:ext cx="1293395" cy="71975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31</xdr:row>
      <xdr:rowOff>10027</xdr:rowOff>
    </xdr:from>
    <xdr:to>
      <xdr:col>1</xdr:col>
      <xdr:colOff>1</xdr:colOff>
      <xdr:row>31</xdr:row>
      <xdr:rowOff>714876</xdr:rowOff>
    </xdr:to>
    <xdr:pic>
      <xdr:nvPicPr>
        <xdr:cNvPr id="21" name="Рисунок 20" descr="03000-14497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b="45588"/>
        <a:stretch>
          <a:fillRect/>
        </a:stretch>
      </xdr:blipFill>
      <xdr:spPr>
        <a:xfrm>
          <a:off x="1" y="14172198"/>
          <a:ext cx="1293395" cy="7048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32</xdr:row>
      <xdr:rowOff>10026</xdr:rowOff>
    </xdr:from>
    <xdr:to>
      <xdr:col>0</xdr:col>
      <xdr:colOff>1285876</xdr:colOff>
      <xdr:row>32</xdr:row>
      <xdr:rowOff>726044</xdr:rowOff>
    </xdr:to>
    <xdr:pic>
      <xdr:nvPicPr>
        <xdr:cNvPr id="22" name="Рисунок 21" descr="03000-14726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t="44030"/>
        <a:stretch>
          <a:fillRect/>
        </a:stretch>
      </xdr:blipFill>
      <xdr:spPr>
        <a:xfrm>
          <a:off x="9526" y="14924171"/>
          <a:ext cx="1276350" cy="71601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9758</xdr:rowOff>
    </xdr:from>
    <xdr:to>
      <xdr:col>1</xdr:col>
      <xdr:colOff>929</xdr:colOff>
      <xdr:row>19</xdr:row>
      <xdr:rowOff>742526</xdr:rowOff>
    </xdr:to>
    <xdr:pic>
      <xdr:nvPicPr>
        <xdr:cNvPr id="23" name="Рисунок 22" descr="03000-15695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t="42963"/>
        <a:stretch>
          <a:fillRect/>
        </a:stretch>
      </xdr:blipFill>
      <xdr:spPr>
        <a:xfrm>
          <a:off x="9525" y="4395904"/>
          <a:ext cx="1286804" cy="73276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20</xdr:row>
      <xdr:rowOff>13938</xdr:rowOff>
    </xdr:from>
    <xdr:to>
      <xdr:col>1</xdr:col>
      <xdr:colOff>1</xdr:colOff>
      <xdr:row>21</xdr:row>
      <xdr:rowOff>465</xdr:rowOff>
    </xdr:to>
    <xdr:pic>
      <xdr:nvPicPr>
        <xdr:cNvPr id="24" name="Рисунок 23" descr="03000-6543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t="43189"/>
        <a:stretch>
          <a:fillRect/>
        </a:stretch>
      </xdr:blipFill>
      <xdr:spPr>
        <a:xfrm>
          <a:off x="1" y="5152792"/>
          <a:ext cx="1296329" cy="7392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1285875</xdr:colOff>
      <xdr:row>21</xdr:row>
      <xdr:rowOff>739681</xdr:rowOff>
    </xdr:to>
    <xdr:pic>
      <xdr:nvPicPr>
        <xdr:cNvPr id="25" name="Рисунок 24" descr="03000-8680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t="42603"/>
        <a:stretch>
          <a:fillRect/>
        </a:stretch>
      </xdr:blipFill>
      <xdr:spPr>
        <a:xfrm>
          <a:off x="1209675" y="5991225"/>
          <a:ext cx="1285875" cy="7314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1272531</xdr:colOff>
      <xdr:row>33</xdr:row>
      <xdr:rowOff>725543</xdr:rowOff>
    </xdr:to>
    <xdr:pic>
      <xdr:nvPicPr>
        <xdr:cNvPr id="33" name="Рисунок 32" descr="02010-24201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t="42857"/>
        <a:stretch>
          <a:fillRect/>
        </a:stretch>
      </xdr:blipFill>
      <xdr:spPr>
        <a:xfrm>
          <a:off x="1209675" y="15316200"/>
          <a:ext cx="1272531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34</xdr:row>
      <xdr:rowOff>9525</xdr:rowOff>
    </xdr:from>
    <xdr:to>
      <xdr:col>0</xdr:col>
      <xdr:colOff>1280135</xdr:colOff>
      <xdr:row>34</xdr:row>
      <xdr:rowOff>735067</xdr:rowOff>
    </xdr:to>
    <xdr:pic>
      <xdr:nvPicPr>
        <xdr:cNvPr id="34" name="Рисунок 33" descr="02010-24202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t="43704"/>
        <a:stretch>
          <a:fillRect/>
        </a:stretch>
      </xdr:blipFill>
      <xdr:spPr>
        <a:xfrm>
          <a:off x="1209676" y="16040100"/>
          <a:ext cx="1280134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0</xdr:colOff>
      <xdr:row>35</xdr:row>
      <xdr:rowOff>732401</xdr:rowOff>
    </xdr:to>
    <xdr:pic>
      <xdr:nvPicPr>
        <xdr:cNvPr id="35" name="Рисунок 34" descr="02010-24203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t="46245"/>
        <a:stretch>
          <a:fillRect/>
        </a:stretch>
      </xdr:blipFill>
      <xdr:spPr>
        <a:xfrm>
          <a:off x="0" y="16602075"/>
          <a:ext cx="1295400" cy="730759"/>
        </a:xfrm>
        <a:prstGeom prst="rect">
          <a:avLst/>
        </a:prstGeom>
      </xdr:spPr>
    </xdr:pic>
    <xdr:clientData/>
  </xdr:twoCellAnchor>
  <xdr:twoCellAnchor editAs="oneCell">
    <xdr:from>
      <xdr:col>0</xdr:col>
      <xdr:colOff>15040</xdr:colOff>
      <xdr:row>36</xdr:row>
      <xdr:rowOff>10026</xdr:rowOff>
    </xdr:from>
    <xdr:to>
      <xdr:col>0</xdr:col>
      <xdr:colOff>1281864</xdr:colOff>
      <xdr:row>36</xdr:row>
      <xdr:rowOff>745093</xdr:rowOff>
    </xdr:to>
    <xdr:pic>
      <xdr:nvPicPr>
        <xdr:cNvPr id="26" name="Рисунок 25" descr="02010-24204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t="42105"/>
        <a:stretch>
          <a:fillRect/>
        </a:stretch>
      </xdr:blipFill>
      <xdr:spPr>
        <a:xfrm>
          <a:off x="15040" y="17932065"/>
          <a:ext cx="1266824" cy="735067"/>
        </a:xfrm>
        <a:prstGeom prst="rect">
          <a:avLst/>
        </a:prstGeom>
      </xdr:spPr>
    </xdr:pic>
    <xdr:clientData/>
  </xdr:twoCellAnchor>
  <xdr:twoCellAnchor editAs="oneCell">
    <xdr:from>
      <xdr:col>0</xdr:col>
      <xdr:colOff>5013</xdr:colOff>
      <xdr:row>37</xdr:row>
      <xdr:rowOff>3006</xdr:rowOff>
    </xdr:from>
    <xdr:to>
      <xdr:col>0</xdr:col>
      <xdr:colOff>1276510</xdr:colOff>
      <xdr:row>37</xdr:row>
      <xdr:rowOff>745784</xdr:rowOff>
    </xdr:to>
    <xdr:pic>
      <xdr:nvPicPr>
        <xdr:cNvPr id="27" name="Рисунок 26" descr="02010-24205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t="41791"/>
        <a:stretch>
          <a:fillRect/>
        </a:stretch>
      </xdr:blipFill>
      <xdr:spPr>
        <a:xfrm>
          <a:off x="5013" y="18677019"/>
          <a:ext cx="1271497" cy="742778"/>
        </a:xfrm>
        <a:prstGeom prst="rect">
          <a:avLst/>
        </a:prstGeom>
      </xdr:spPr>
    </xdr:pic>
    <xdr:clientData/>
  </xdr:twoCellAnchor>
  <xdr:twoCellAnchor editAs="oneCell">
    <xdr:from>
      <xdr:col>0</xdr:col>
      <xdr:colOff>10026</xdr:colOff>
      <xdr:row>38</xdr:row>
      <xdr:rowOff>14538</xdr:rowOff>
    </xdr:from>
    <xdr:to>
      <xdr:col>0</xdr:col>
      <xdr:colOff>1272143</xdr:colOff>
      <xdr:row>38</xdr:row>
      <xdr:rowOff>740082</xdr:rowOff>
    </xdr:to>
    <xdr:pic>
      <xdr:nvPicPr>
        <xdr:cNvPr id="28" name="Рисунок 27" descr="02010-24206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 t="42424"/>
        <a:stretch>
          <a:fillRect/>
        </a:stretch>
      </xdr:blipFill>
      <xdr:spPr>
        <a:xfrm>
          <a:off x="10026" y="19440525"/>
          <a:ext cx="1262117" cy="72554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39</xdr:row>
      <xdr:rowOff>0</xdr:rowOff>
    </xdr:from>
    <xdr:to>
      <xdr:col>0</xdr:col>
      <xdr:colOff>1276351</xdr:colOff>
      <xdr:row>39</xdr:row>
      <xdr:rowOff>735068</xdr:rowOff>
    </xdr:to>
    <xdr:pic>
      <xdr:nvPicPr>
        <xdr:cNvPr id="29" name="Рисунок 28" descr="02010-24207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 t="42537"/>
        <a:stretch>
          <a:fillRect/>
        </a:stretch>
      </xdr:blipFill>
      <xdr:spPr>
        <a:xfrm>
          <a:off x="1209676" y="19602450"/>
          <a:ext cx="1276350" cy="7334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1285875</xdr:colOff>
      <xdr:row>40</xdr:row>
      <xdr:rowOff>744592</xdr:rowOff>
    </xdr:to>
    <xdr:pic>
      <xdr:nvPicPr>
        <xdr:cNvPr id="30" name="Рисунок 29" descr="02010-24208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 t="42222"/>
        <a:stretch>
          <a:fillRect/>
        </a:stretch>
      </xdr:blipFill>
      <xdr:spPr>
        <a:xfrm>
          <a:off x="1209675" y="20316825"/>
          <a:ext cx="1285875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15039</xdr:rowOff>
    </xdr:from>
    <xdr:to>
      <xdr:col>1</xdr:col>
      <xdr:colOff>991</xdr:colOff>
      <xdr:row>41</xdr:row>
      <xdr:rowOff>740581</xdr:rowOff>
    </xdr:to>
    <xdr:pic>
      <xdr:nvPicPr>
        <xdr:cNvPr id="31" name="Рисунок 30" descr="02010-24209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 t="44526"/>
        <a:stretch>
          <a:fillRect/>
        </a:stretch>
      </xdr:blipFill>
      <xdr:spPr>
        <a:xfrm>
          <a:off x="0" y="21696947"/>
          <a:ext cx="1294386" cy="725542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9</xdr:row>
      <xdr:rowOff>19050</xdr:rowOff>
    </xdr:from>
    <xdr:to>
      <xdr:col>16</xdr:col>
      <xdr:colOff>542925</xdr:colOff>
      <xdr:row>13</xdr:row>
      <xdr:rowOff>19050</xdr:rowOff>
    </xdr:to>
    <xdr:pic>
      <xdr:nvPicPr>
        <xdr:cNvPr id="40" name="Рисунок 39" descr="12-image3d-File-wheel6--resize-1600x1236!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l="5405" t="13995" r="4324" b="16732"/>
        <a:stretch>
          <a:fillRect/>
        </a:stretch>
      </xdr:blipFill>
      <xdr:spPr>
        <a:xfrm>
          <a:off x="11430000" y="1647825"/>
          <a:ext cx="15906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S12" sqref="S12"/>
    </sheetView>
  </sheetViews>
  <sheetFormatPr defaultRowHeight="15" x14ac:dyDescent="0.25"/>
  <cols>
    <col min="1" max="1" width="19.42578125" customWidth="1"/>
    <col min="2" max="2" width="8.5703125" customWidth="1"/>
    <col min="3" max="3" width="21.42578125" customWidth="1"/>
    <col min="4" max="4" width="15.85546875" customWidth="1"/>
    <col min="5" max="5" width="17.85546875" customWidth="1"/>
    <col min="6" max="6" width="19.140625" style="46" customWidth="1"/>
    <col min="7" max="7" width="18.140625" style="33" customWidth="1"/>
    <col min="8" max="8" width="21.28515625" style="34" hidden="1" customWidth="1"/>
    <col min="9" max="9" width="14.5703125" style="34" customWidth="1"/>
    <col min="10" max="10" width="21.28515625" style="34" hidden="1" customWidth="1"/>
    <col min="11" max="11" width="15.85546875" style="34" customWidth="1"/>
    <col min="12" max="12" width="21.28515625" style="35" hidden="1" customWidth="1"/>
    <col min="13" max="13" width="20" style="35" customWidth="1"/>
    <col min="14" max="14" width="0" hidden="1" customWidth="1"/>
    <col min="16" max="16" width="7.140625" customWidth="1"/>
  </cols>
  <sheetData>
    <row r="1" spans="1:17" ht="24.75" customHeight="1" x14ac:dyDescent="0.25">
      <c r="A1" s="1"/>
      <c r="B1" s="1"/>
      <c r="C1" s="69" t="s">
        <v>0</v>
      </c>
      <c r="D1" s="69"/>
      <c r="E1" s="69"/>
      <c r="F1" s="69"/>
      <c r="G1" s="20"/>
      <c r="H1" s="20"/>
      <c r="I1" s="67" t="s">
        <v>84</v>
      </c>
      <c r="J1" s="67"/>
      <c r="K1" s="67"/>
      <c r="L1" s="67"/>
      <c r="M1" s="67"/>
      <c r="O1" s="9"/>
      <c r="P1" s="9"/>
      <c r="Q1" s="9"/>
    </row>
    <row r="2" spans="1:17" ht="24.75" customHeight="1" x14ac:dyDescent="0.25">
      <c r="A2" s="1"/>
      <c r="B2" s="1"/>
      <c r="C2" s="70"/>
      <c r="D2" s="70"/>
      <c r="E2" s="70"/>
      <c r="F2" s="70"/>
      <c r="G2" s="21"/>
      <c r="H2" s="21"/>
      <c r="I2" s="67"/>
      <c r="J2" s="67"/>
      <c r="K2" s="67"/>
      <c r="L2" s="67"/>
      <c r="M2" s="67"/>
      <c r="O2" s="9"/>
      <c r="P2" s="9"/>
      <c r="Q2" s="9"/>
    </row>
    <row r="3" spans="1:17" ht="24.75" customHeight="1" x14ac:dyDescent="0.25">
      <c r="A3" s="1"/>
      <c r="B3" s="1"/>
      <c r="C3" s="71"/>
      <c r="D3" s="71"/>
      <c r="E3" s="71"/>
      <c r="F3" s="71"/>
      <c r="G3" s="22"/>
      <c r="H3" s="22"/>
      <c r="I3" s="68"/>
      <c r="J3" s="68"/>
      <c r="K3" s="68"/>
      <c r="L3" s="68"/>
      <c r="M3" s="68"/>
      <c r="O3" s="9"/>
      <c r="P3" s="9"/>
      <c r="Q3" s="9"/>
    </row>
    <row r="4" spans="1:17" ht="18" customHeight="1" x14ac:dyDescent="0.25">
      <c r="A4" s="72" t="s">
        <v>3</v>
      </c>
      <c r="B4" s="72"/>
      <c r="C4" s="75" t="s">
        <v>75</v>
      </c>
      <c r="D4" s="76"/>
      <c r="E4" s="76"/>
      <c r="F4" s="76"/>
      <c r="G4" s="76"/>
      <c r="H4" s="76"/>
      <c r="I4" s="76"/>
      <c r="J4" s="76"/>
      <c r="K4" s="76"/>
      <c r="L4" s="76"/>
      <c r="M4" s="76"/>
      <c r="O4" s="10" t="s">
        <v>74</v>
      </c>
      <c r="P4" s="10"/>
      <c r="Q4" s="10"/>
    </row>
    <row r="5" spans="1:17" ht="18" customHeight="1" x14ac:dyDescent="0.25">
      <c r="A5" s="73" t="s">
        <v>4</v>
      </c>
      <c r="B5" s="73"/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O5" s="10"/>
      <c r="P5" s="10"/>
      <c r="Q5" s="10"/>
    </row>
    <row r="6" spans="1:17" ht="18" customHeight="1" x14ac:dyDescent="0.25">
      <c r="A6" s="74" t="s">
        <v>5</v>
      </c>
      <c r="B6" s="74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O6" s="10"/>
      <c r="P6" s="10"/>
      <c r="Q6" s="10"/>
    </row>
    <row r="7" spans="1:17" ht="6" hidden="1" customHeight="1" x14ac:dyDescent="0.3">
      <c r="A7" s="11"/>
      <c r="B7" s="11"/>
      <c r="C7" s="11"/>
      <c r="D7" s="12"/>
      <c r="E7" s="12"/>
      <c r="F7" s="12"/>
      <c r="G7" s="23"/>
      <c r="H7" s="24"/>
      <c r="I7" s="24"/>
      <c r="J7" s="24"/>
      <c r="K7" s="24"/>
      <c r="L7" s="25"/>
      <c r="M7" s="26"/>
    </row>
    <row r="8" spans="1:17" ht="18" hidden="1" customHeight="1" x14ac:dyDescent="0.25">
      <c r="A8" s="11"/>
      <c r="B8" s="11"/>
      <c r="C8" s="62" t="s">
        <v>76</v>
      </c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 ht="18" hidden="1" customHeight="1" x14ac:dyDescent="0.25">
      <c r="A9" s="11"/>
      <c r="B9" s="11"/>
      <c r="C9" s="13" t="s">
        <v>77</v>
      </c>
      <c r="D9" s="14" t="s">
        <v>80</v>
      </c>
      <c r="E9" s="14" t="s">
        <v>78</v>
      </c>
      <c r="F9" s="14" t="s">
        <v>79</v>
      </c>
      <c r="G9" s="43">
        <v>2.2400000000000002</v>
      </c>
      <c r="H9" s="31">
        <f t="shared" ref="H9:H22" si="0">G9*M9</f>
        <v>0</v>
      </c>
      <c r="I9" s="44">
        <v>2.08</v>
      </c>
      <c r="J9" s="31">
        <f t="shared" ref="J9:J22" si="1">I9*M9</f>
        <v>0</v>
      </c>
      <c r="K9" s="45">
        <v>1.92</v>
      </c>
      <c r="L9" s="32">
        <f t="shared" ref="L9:L22" si="2">K9*M9</f>
        <v>0</v>
      </c>
      <c r="M9" s="32"/>
    </row>
    <row r="10" spans="1:17" ht="21" customHeight="1" thickBot="1" x14ac:dyDescent="0.3">
      <c r="A10" s="57"/>
      <c r="B10" s="58"/>
      <c r="C10" s="83" t="s">
        <v>98</v>
      </c>
      <c r="D10" s="83"/>
      <c r="E10" s="83"/>
      <c r="F10" s="83"/>
      <c r="G10" s="52">
        <f>SUM(H15:H27)</f>
        <v>0</v>
      </c>
      <c r="H10" s="53"/>
      <c r="I10" s="54">
        <f>SUM(J15:J27)</f>
        <v>0</v>
      </c>
      <c r="J10" s="53"/>
      <c r="K10" s="55">
        <f>SUM(L15:L27)</f>
        <v>0</v>
      </c>
      <c r="L10" s="59">
        <f>SUM(M15:M27)</f>
        <v>0</v>
      </c>
      <c r="M10" s="56">
        <f>SUM(N16:N33)</f>
        <v>0</v>
      </c>
      <c r="N10" s="40"/>
      <c r="O10" s="40"/>
      <c r="P10" s="40"/>
    </row>
    <row r="11" spans="1:17" ht="18" customHeight="1" thickTop="1" x14ac:dyDescent="0.25">
      <c r="A11" s="93" t="s">
        <v>93</v>
      </c>
      <c r="B11" s="96" t="s">
        <v>94</v>
      </c>
      <c r="C11" s="99" t="s">
        <v>1</v>
      </c>
      <c r="D11" s="84" t="s">
        <v>95</v>
      </c>
      <c r="E11" s="84" t="s">
        <v>2</v>
      </c>
      <c r="F11" s="87" t="s">
        <v>96</v>
      </c>
      <c r="G11" s="64" t="s">
        <v>99</v>
      </c>
      <c r="H11" s="65"/>
      <c r="I11" s="65"/>
      <c r="J11" s="65"/>
      <c r="K11" s="66"/>
      <c r="L11" s="27"/>
      <c r="M11" s="90" t="s">
        <v>89</v>
      </c>
      <c r="N11" s="40"/>
      <c r="O11" s="40"/>
    </row>
    <row r="12" spans="1:17" ht="18.75" customHeight="1" x14ac:dyDescent="0.25">
      <c r="A12" s="94"/>
      <c r="B12" s="97"/>
      <c r="C12" s="100"/>
      <c r="D12" s="85"/>
      <c r="E12" s="85"/>
      <c r="F12" s="88"/>
      <c r="G12" s="41" t="s">
        <v>90</v>
      </c>
      <c r="H12" s="42"/>
      <c r="I12" s="29" t="s">
        <v>91</v>
      </c>
      <c r="J12" s="42"/>
      <c r="K12" s="29" t="s">
        <v>92</v>
      </c>
      <c r="L12" s="30"/>
      <c r="M12" s="91"/>
      <c r="N12" s="40"/>
      <c r="O12" s="40"/>
    </row>
    <row r="13" spans="1:17" ht="17.25" customHeight="1" x14ac:dyDescent="0.25">
      <c r="A13" s="94"/>
      <c r="B13" s="97"/>
      <c r="C13" s="100"/>
      <c r="D13" s="85"/>
      <c r="E13" s="85"/>
      <c r="F13" s="88"/>
      <c r="G13" s="64" t="s">
        <v>85</v>
      </c>
      <c r="H13" s="65"/>
      <c r="I13" s="65"/>
      <c r="J13" s="65"/>
      <c r="K13" s="66"/>
      <c r="L13" s="27"/>
      <c r="M13" s="91"/>
      <c r="N13" s="40"/>
      <c r="O13" s="40"/>
    </row>
    <row r="14" spans="1:17" ht="18" customHeight="1" x14ac:dyDescent="0.25">
      <c r="A14" s="95"/>
      <c r="B14" s="98"/>
      <c r="C14" s="101"/>
      <c r="D14" s="86"/>
      <c r="E14" s="86"/>
      <c r="F14" s="89"/>
      <c r="G14" s="28" t="s">
        <v>86</v>
      </c>
      <c r="H14" s="29"/>
      <c r="I14" s="29" t="s">
        <v>87</v>
      </c>
      <c r="J14" s="29"/>
      <c r="K14" s="29" t="s">
        <v>88</v>
      </c>
      <c r="L14" s="30"/>
      <c r="M14" s="92"/>
      <c r="N14" s="40"/>
      <c r="O14" s="40"/>
    </row>
    <row r="15" spans="1:17" ht="18" hidden="1" customHeight="1" x14ac:dyDescent="0.25">
      <c r="A15" s="11"/>
      <c r="B15" s="11"/>
      <c r="C15" s="18">
        <v>0.15</v>
      </c>
      <c r="D15" s="19" t="s">
        <v>81</v>
      </c>
      <c r="E15" s="19" t="s">
        <v>82</v>
      </c>
      <c r="F15" s="19" t="s">
        <v>83</v>
      </c>
      <c r="G15" s="36">
        <v>2.2400000000000002</v>
      </c>
      <c r="H15" s="48">
        <f t="shared" si="0"/>
        <v>0</v>
      </c>
      <c r="I15" s="37">
        <v>2.08</v>
      </c>
      <c r="J15" s="48">
        <f t="shared" si="1"/>
        <v>0</v>
      </c>
      <c r="K15" s="38">
        <v>1.92</v>
      </c>
      <c r="L15" s="39">
        <f t="shared" si="2"/>
        <v>0</v>
      </c>
      <c r="M15" s="39"/>
    </row>
    <row r="16" spans="1:17" ht="15" customHeight="1" x14ac:dyDescent="0.25">
      <c r="A16" s="2"/>
      <c r="B16" s="2"/>
      <c r="C16" s="2"/>
      <c r="D16" s="2"/>
      <c r="E16" s="2"/>
      <c r="F16" s="60"/>
      <c r="G16" s="50"/>
      <c r="H16" s="51"/>
      <c r="I16" s="50"/>
      <c r="J16" s="51"/>
      <c r="K16" s="51"/>
      <c r="L16" s="49">
        <f t="shared" si="2"/>
        <v>0</v>
      </c>
      <c r="M16" s="47"/>
    </row>
    <row r="17" spans="1:14" ht="59.25" customHeight="1" x14ac:dyDescent="0.25">
      <c r="A17" s="3"/>
      <c r="B17" s="15" t="s">
        <v>73</v>
      </c>
      <c r="C17" s="16" t="s">
        <v>32</v>
      </c>
      <c r="D17" s="17" t="s">
        <v>9</v>
      </c>
      <c r="E17" s="17" t="s">
        <v>58</v>
      </c>
      <c r="F17" s="61">
        <v>206</v>
      </c>
      <c r="G17" s="43">
        <v>1.92</v>
      </c>
      <c r="H17" s="31">
        <f t="shared" ref="H17" si="3">G17*M17</f>
        <v>0</v>
      </c>
      <c r="I17" s="44">
        <v>1.78</v>
      </c>
      <c r="J17" s="31">
        <f t="shared" ref="J17" si="4">I17*M17</f>
        <v>0</v>
      </c>
      <c r="K17" s="45">
        <v>1.64</v>
      </c>
      <c r="L17" s="32">
        <f t="shared" si="2"/>
        <v>0</v>
      </c>
      <c r="M17" s="32"/>
      <c r="N17" s="35">
        <f t="shared" ref="N17:N42" si="5">M17*1</f>
        <v>0</v>
      </c>
    </row>
    <row r="18" spans="1:14" ht="59.25" customHeight="1" x14ac:dyDescent="0.25">
      <c r="A18" s="3"/>
      <c r="B18" s="15" t="s">
        <v>72</v>
      </c>
      <c r="C18" s="16" t="s">
        <v>33</v>
      </c>
      <c r="D18" s="17" t="s">
        <v>27</v>
      </c>
      <c r="E18" s="17" t="s">
        <v>59</v>
      </c>
      <c r="F18" s="61">
        <v>206</v>
      </c>
      <c r="G18" s="43">
        <v>1.92</v>
      </c>
      <c r="H18" s="31">
        <f t="shared" si="0"/>
        <v>0</v>
      </c>
      <c r="I18" s="44">
        <v>1.78</v>
      </c>
      <c r="J18" s="31">
        <f t="shared" si="1"/>
        <v>0</v>
      </c>
      <c r="K18" s="45">
        <v>1.64</v>
      </c>
      <c r="L18" s="32">
        <f t="shared" si="2"/>
        <v>0</v>
      </c>
      <c r="M18" s="32"/>
      <c r="N18" s="35">
        <f t="shared" si="5"/>
        <v>0</v>
      </c>
    </row>
    <row r="19" spans="1:14" ht="59.25" customHeight="1" x14ac:dyDescent="0.25">
      <c r="A19" s="3"/>
      <c r="B19" s="15" t="s">
        <v>71</v>
      </c>
      <c r="C19" s="16" t="s">
        <v>34</v>
      </c>
      <c r="D19" s="17" t="s">
        <v>28</v>
      </c>
      <c r="E19" s="17" t="s">
        <v>59</v>
      </c>
      <c r="F19" s="61">
        <v>206</v>
      </c>
      <c r="G19" s="43">
        <v>1.92</v>
      </c>
      <c r="H19" s="31">
        <f t="shared" si="0"/>
        <v>0</v>
      </c>
      <c r="I19" s="44">
        <v>1.78</v>
      </c>
      <c r="J19" s="31">
        <f t="shared" si="1"/>
        <v>0</v>
      </c>
      <c r="K19" s="45">
        <v>1.64</v>
      </c>
      <c r="L19" s="32">
        <f t="shared" si="2"/>
        <v>0</v>
      </c>
      <c r="M19" s="32"/>
      <c r="N19" s="35">
        <f t="shared" si="5"/>
        <v>0</v>
      </c>
    </row>
    <row r="20" spans="1:14" ht="59.25" customHeight="1" x14ac:dyDescent="0.25">
      <c r="A20" s="3"/>
      <c r="B20" s="15" t="s">
        <v>70</v>
      </c>
      <c r="C20" s="16" t="s">
        <v>46</v>
      </c>
      <c r="D20" s="17" t="s">
        <v>30</v>
      </c>
      <c r="E20" s="17" t="s">
        <v>59</v>
      </c>
      <c r="F20" s="61">
        <v>206</v>
      </c>
      <c r="G20" s="43">
        <v>1.92</v>
      </c>
      <c r="H20" s="31">
        <f t="shared" si="0"/>
        <v>0</v>
      </c>
      <c r="I20" s="44">
        <v>1.78</v>
      </c>
      <c r="J20" s="31">
        <f t="shared" si="1"/>
        <v>0</v>
      </c>
      <c r="K20" s="45">
        <v>1.64</v>
      </c>
      <c r="L20" s="32">
        <f t="shared" si="2"/>
        <v>0</v>
      </c>
      <c r="M20" s="32"/>
      <c r="N20" s="35">
        <f t="shared" si="5"/>
        <v>0</v>
      </c>
    </row>
    <row r="21" spans="1:14" ht="59.25" customHeight="1" x14ac:dyDescent="0.25">
      <c r="A21" s="3"/>
      <c r="B21" s="15" t="s">
        <v>69</v>
      </c>
      <c r="C21" s="16" t="s">
        <v>56</v>
      </c>
      <c r="D21" s="17" t="s">
        <v>29</v>
      </c>
      <c r="E21" s="17" t="s">
        <v>59</v>
      </c>
      <c r="F21" s="61">
        <v>206</v>
      </c>
      <c r="G21" s="43">
        <v>1.92</v>
      </c>
      <c r="H21" s="31">
        <f t="shared" si="0"/>
        <v>0</v>
      </c>
      <c r="I21" s="44">
        <v>1.78</v>
      </c>
      <c r="J21" s="31">
        <f t="shared" si="1"/>
        <v>0</v>
      </c>
      <c r="K21" s="45">
        <v>1.64</v>
      </c>
      <c r="L21" s="32">
        <f t="shared" si="2"/>
        <v>0</v>
      </c>
      <c r="M21" s="32"/>
      <c r="N21" s="35">
        <f t="shared" si="5"/>
        <v>0</v>
      </c>
    </row>
    <row r="22" spans="1:14" ht="59.25" customHeight="1" x14ac:dyDescent="0.25">
      <c r="A22" s="3"/>
      <c r="B22" s="15" t="s">
        <v>68</v>
      </c>
      <c r="C22" s="16" t="s">
        <v>57</v>
      </c>
      <c r="D22" s="17" t="s">
        <v>31</v>
      </c>
      <c r="E22" s="17" t="s">
        <v>59</v>
      </c>
      <c r="F22" s="61">
        <v>206</v>
      </c>
      <c r="G22" s="43">
        <v>1.92</v>
      </c>
      <c r="H22" s="31">
        <f t="shared" si="0"/>
        <v>0</v>
      </c>
      <c r="I22" s="44">
        <v>1.78</v>
      </c>
      <c r="J22" s="31">
        <f t="shared" si="1"/>
        <v>0</v>
      </c>
      <c r="K22" s="45">
        <v>1.64</v>
      </c>
      <c r="L22" s="32">
        <f t="shared" si="2"/>
        <v>0</v>
      </c>
      <c r="M22" s="32"/>
      <c r="N22" s="35">
        <f t="shared" si="5"/>
        <v>0</v>
      </c>
    </row>
    <row r="23" spans="1:14" ht="59.25" customHeight="1" x14ac:dyDescent="0.25">
      <c r="A23" s="3"/>
      <c r="B23" s="15" t="s">
        <v>67</v>
      </c>
      <c r="C23" s="16" t="s">
        <v>35</v>
      </c>
      <c r="D23" s="17" t="s">
        <v>6</v>
      </c>
      <c r="E23" s="17" t="s">
        <v>59</v>
      </c>
      <c r="F23" s="61">
        <v>206</v>
      </c>
      <c r="G23" s="43">
        <v>1.92</v>
      </c>
      <c r="H23" s="31">
        <f t="shared" ref="H23:H42" si="6">G23*M23</f>
        <v>0</v>
      </c>
      <c r="I23" s="44">
        <v>1.78</v>
      </c>
      <c r="J23" s="31">
        <f t="shared" ref="J23:J42" si="7">I23*M23</f>
        <v>0</v>
      </c>
      <c r="K23" s="45">
        <v>1.64</v>
      </c>
      <c r="L23" s="32">
        <f t="shared" ref="L23:L42" si="8">K23*M23</f>
        <v>0</v>
      </c>
      <c r="M23" s="32"/>
      <c r="N23" s="35">
        <f t="shared" si="5"/>
        <v>0</v>
      </c>
    </row>
    <row r="24" spans="1:14" ht="59.25" customHeight="1" x14ac:dyDescent="0.25">
      <c r="A24" s="3"/>
      <c r="B24" s="15" t="s">
        <v>66</v>
      </c>
      <c r="C24" s="16" t="s">
        <v>36</v>
      </c>
      <c r="D24" s="17" t="s">
        <v>7</v>
      </c>
      <c r="E24" s="17" t="s">
        <v>59</v>
      </c>
      <c r="F24" s="61">
        <v>206</v>
      </c>
      <c r="G24" s="43">
        <v>1.92</v>
      </c>
      <c r="H24" s="31">
        <f t="shared" si="6"/>
        <v>0</v>
      </c>
      <c r="I24" s="44">
        <v>1.78</v>
      </c>
      <c r="J24" s="31">
        <f t="shared" si="7"/>
        <v>0</v>
      </c>
      <c r="K24" s="45">
        <v>1.64</v>
      </c>
      <c r="L24" s="32">
        <f t="shared" si="8"/>
        <v>0</v>
      </c>
      <c r="M24" s="32"/>
      <c r="N24" s="35">
        <f t="shared" si="5"/>
        <v>0</v>
      </c>
    </row>
    <row r="25" spans="1:14" ht="59.25" customHeight="1" x14ac:dyDescent="0.25">
      <c r="A25" s="3"/>
      <c r="B25" s="15" t="s">
        <v>65</v>
      </c>
      <c r="C25" s="16" t="s">
        <v>47</v>
      </c>
      <c r="D25" s="17" t="s">
        <v>26</v>
      </c>
      <c r="E25" s="17" t="s">
        <v>59</v>
      </c>
      <c r="F25" s="61">
        <v>206</v>
      </c>
      <c r="G25" s="43">
        <v>1.92</v>
      </c>
      <c r="H25" s="31">
        <f t="shared" si="6"/>
        <v>0</v>
      </c>
      <c r="I25" s="44">
        <v>1.78</v>
      </c>
      <c r="J25" s="31">
        <f t="shared" si="7"/>
        <v>0</v>
      </c>
      <c r="K25" s="45">
        <v>1.64</v>
      </c>
      <c r="L25" s="32">
        <f t="shared" si="8"/>
        <v>0</v>
      </c>
      <c r="M25" s="32"/>
      <c r="N25" s="35">
        <f t="shared" si="5"/>
        <v>0</v>
      </c>
    </row>
    <row r="26" spans="1:14" ht="59.25" customHeight="1" x14ac:dyDescent="0.25">
      <c r="A26" s="3"/>
      <c r="B26" s="15" t="s">
        <v>64</v>
      </c>
      <c r="C26" s="16" t="s">
        <v>48</v>
      </c>
      <c r="D26" s="17" t="s">
        <v>25</v>
      </c>
      <c r="E26" s="17" t="s">
        <v>59</v>
      </c>
      <c r="F26" s="61">
        <v>206</v>
      </c>
      <c r="G26" s="43">
        <v>1.92</v>
      </c>
      <c r="H26" s="31">
        <f t="shared" si="6"/>
        <v>0</v>
      </c>
      <c r="I26" s="44">
        <v>1.78</v>
      </c>
      <c r="J26" s="31">
        <f t="shared" si="7"/>
        <v>0</v>
      </c>
      <c r="K26" s="45">
        <v>1.64</v>
      </c>
      <c r="L26" s="32">
        <f t="shared" si="8"/>
        <v>0</v>
      </c>
      <c r="M26" s="32"/>
      <c r="N26" s="35">
        <f t="shared" si="5"/>
        <v>0</v>
      </c>
    </row>
    <row r="27" spans="1:14" ht="59.25" customHeight="1" x14ac:dyDescent="0.25">
      <c r="A27" s="3"/>
      <c r="B27" s="15" t="s">
        <v>63</v>
      </c>
      <c r="C27" s="16" t="s">
        <v>49</v>
      </c>
      <c r="D27" s="17" t="s">
        <v>24</v>
      </c>
      <c r="E27" s="17" t="s">
        <v>59</v>
      </c>
      <c r="F27" s="61">
        <v>206</v>
      </c>
      <c r="G27" s="43">
        <v>1.92</v>
      </c>
      <c r="H27" s="31">
        <f t="shared" si="6"/>
        <v>0</v>
      </c>
      <c r="I27" s="44">
        <v>1.78</v>
      </c>
      <c r="J27" s="31">
        <f t="shared" si="7"/>
        <v>0</v>
      </c>
      <c r="K27" s="45">
        <v>1.64</v>
      </c>
      <c r="L27" s="32">
        <f t="shared" si="8"/>
        <v>0</v>
      </c>
      <c r="M27" s="32"/>
      <c r="N27" s="35">
        <f t="shared" si="5"/>
        <v>0</v>
      </c>
    </row>
    <row r="28" spans="1:14" ht="59.25" customHeight="1" x14ac:dyDescent="0.25">
      <c r="A28" s="3"/>
      <c r="B28" s="15" t="s">
        <v>62</v>
      </c>
      <c r="C28" s="16" t="s">
        <v>50</v>
      </c>
      <c r="D28" s="17" t="s">
        <v>23</v>
      </c>
      <c r="E28" s="17" t="s">
        <v>59</v>
      </c>
      <c r="F28" s="61">
        <v>206</v>
      </c>
      <c r="G28" s="43">
        <v>1.92</v>
      </c>
      <c r="H28" s="31">
        <f t="shared" si="6"/>
        <v>0</v>
      </c>
      <c r="I28" s="44">
        <v>1.78</v>
      </c>
      <c r="J28" s="31">
        <f t="shared" si="7"/>
        <v>0</v>
      </c>
      <c r="K28" s="45">
        <v>1.64</v>
      </c>
      <c r="L28" s="32">
        <f t="shared" si="8"/>
        <v>0</v>
      </c>
      <c r="M28" s="32"/>
      <c r="N28" s="35">
        <f t="shared" si="5"/>
        <v>0</v>
      </c>
    </row>
    <row r="29" spans="1:14" ht="59.25" customHeight="1" x14ac:dyDescent="0.25">
      <c r="A29" s="3"/>
      <c r="B29" s="15" t="s">
        <v>61</v>
      </c>
      <c r="C29" s="16" t="s">
        <v>51</v>
      </c>
      <c r="D29" s="17" t="s">
        <v>22</v>
      </c>
      <c r="E29" s="17" t="s">
        <v>59</v>
      </c>
      <c r="F29" s="61">
        <v>206</v>
      </c>
      <c r="G29" s="43">
        <v>1.92</v>
      </c>
      <c r="H29" s="31">
        <f t="shared" si="6"/>
        <v>0</v>
      </c>
      <c r="I29" s="44">
        <v>1.78</v>
      </c>
      <c r="J29" s="31">
        <f t="shared" si="7"/>
        <v>0</v>
      </c>
      <c r="K29" s="45">
        <v>1.64</v>
      </c>
      <c r="L29" s="32">
        <f t="shared" si="8"/>
        <v>0</v>
      </c>
      <c r="M29" s="32"/>
      <c r="N29" s="35">
        <f t="shared" si="5"/>
        <v>0</v>
      </c>
    </row>
    <row r="30" spans="1:14" ht="59.25" customHeight="1" x14ac:dyDescent="0.25">
      <c r="A30" s="3"/>
      <c r="B30" s="15" t="s">
        <v>60</v>
      </c>
      <c r="C30" s="16" t="s">
        <v>52</v>
      </c>
      <c r="D30" s="17" t="s">
        <v>21</v>
      </c>
      <c r="E30" s="17" t="s">
        <v>59</v>
      </c>
      <c r="F30" s="61">
        <v>206</v>
      </c>
      <c r="G30" s="43">
        <v>1.92</v>
      </c>
      <c r="H30" s="31">
        <f t="shared" si="6"/>
        <v>0</v>
      </c>
      <c r="I30" s="44">
        <v>1.78</v>
      </c>
      <c r="J30" s="31">
        <f t="shared" si="7"/>
        <v>0</v>
      </c>
      <c r="K30" s="45">
        <v>1.64</v>
      </c>
      <c r="L30" s="32">
        <f t="shared" si="8"/>
        <v>0</v>
      </c>
      <c r="M30" s="32"/>
      <c r="N30" s="35">
        <f t="shared" si="5"/>
        <v>0</v>
      </c>
    </row>
    <row r="31" spans="1:14" ht="59.25" customHeight="1" x14ac:dyDescent="0.25">
      <c r="A31" s="3"/>
      <c r="B31" s="15">
        <v>16</v>
      </c>
      <c r="C31" s="16" t="s">
        <v>53</v>
      </c>
      <c r="D31" s="17" t="s">
        <v>8</v>
      </c>
      <c r="E31" s="17" t="s">
        <v>59</v>
      </c>
      <c r="F31" s="61">
        <v>206</v>
      </c>
      <c r="G31" s="43">
        <v>1.92</v>
      </c>
      <c r="H31" s="31">
        <f t="shared" si="6"/>
        <v>0</v>
      </c>
      <c r="I31" s="44">
        <v>1.78</v>
      </c>
      <c r="J31" s="31">
        <f t="shared" si="7"/>
        <v>0</v>
      </c>
      <c r="K31" s="45">
        <v>1.64</v>
      </c>
      <c r="L31" s="32">
        <f t="shared" si="8"/>
        <v>0</v>
      </c>
      <c r="M31" s="32"/>
      <c r="N31" s="35">
        <f t="shared" si="5"/>
        <v>0</v>
      </c>
    </row>
    <row r="32" spans="1:14" ht="59.25" customHeight="1" x14ac:dyDescent="0.25">
      <c r="A32" s="3"/>
      <c r="B32" s="15">
        <v>17</v>
      </c>
      <c r="C32" s="16" t="s">
        <v>54</v>
      </c>
      <c r="D32" s="17" t="s">
        <v>20</v>
      </c>
      <c r="E32" s="17" t="s">
        <v>59</v>
      </c>
      <c r="F32" s="61">
        <v>206</v>
      </c>
      <c r="G32" s="43">
        <v>1.92</v>
      </c>
      <c r="H32" s="31">
        <f t="shared" si="6"/>
        <v>0</v>
      </c>
      <c r="I32" s="44">
        <v>1.78</v>
      </c>
      <c r="J32" s="31">
        <f t="shared" si="7"/>
        <v>0</v>
      </c>
      <c r="K32" s="45">
        <v>1.64</v>
      </c>
      <c r="L32" s="32">
        <f t="shared" si="8"/>
        <v>0</v>
      </c>
      <c r="M32" s="32"/>
      <c r="N32" s="35">
        <f t="shared" si="5"/>
        <v>0</v>
      </c>
    </row>
    <row r="33" spans="1:14" ht="59.25" customHeight="1" x14ac:dyDescent="0.25">
      <c r="A33" s="3"/>
      <c r="B33" s="15">
        <v>18</v>
      </c>
      <c r="C33" s="16" t="s">
        <v>55</v>
      </c>
      <c r="D33" s="17" t="s">
        <v>19</v>
      </c>
      <c r="E33" s="17" t="s">
        <v>59</v>
      </c>
      <c r="F33" s="61">
        <v>206</v>
      </c>
      <c r="G33" s="43">
        <v>1.92</v>
      </c>
      <c r="H33" s="31">
        <f t="shared" si="6"/>
        <v>0</v>
      </c>
      <c r="I33" s="44">
        <v>1.78</v>
      </c>
      <c r="J33" s="31">
        <f t="shared" si="7"/>
        <v>0</v>
      </c>
      <c r="K33" s="45">
        <v>1.64</v>
      </c>
      <c r="L33" s="32">
        <f t="shared" si="8"/>
        <v>0</v>
      </c>
      <c r="M33" s="32"/>
      <c r="N33" s="35">
        <f t="shared" si="5"/>
        <v>0</v>
      </c>
    </row>
    <row r="34" spans="1:14" ht="59.25" customHeight="1" x14ac:dyDescent="0.25">
      <c r="A34" s="3"/>
      <c r="B34" s="15">
        <v>19</v>
      </c>
      <c r="C34" s="16" t="s">
        <v>37</v>
      </c>
      <c r="D34" s="17" t="s">
        <v>18</v>
      </c>
      <c r="E34" s="17" t="s">
        <v>59</v>
      </c>
      <c r="F34" s="61">
        <v>206</v>
      </c>
      <c r="G34" s="43">
        <v>1.92</v>
      </c>
      <c r="H34" s="31">
        <f t="shared" si="6"/>
        <v>0</v>
      </c>
      <c r="I34" s="44">
        <v>1.78</v>
      </c>
      <c r="J34" s="31">
        <f t="shared" si="7"/>
        <v>0</v>
      </c>
      <c r="K34" s="45">
        <v>1.64</v>
      </c>
      <c r="L34" s="32">
        <f t="shared" si="8"/>
        <v>0</v>
      </c>
      <c r="M34" s="32"/>
      <c r="N34" s="35">
        <f t="shared" si="5"/>
        <v>0</v>
      </c>
    </row>
    <row r="35" spans="1:14" ht="59.25" customHeight="1" x14ac:dyDescent="0.25">
      <c r="A35" s="3"/>
      <c r="B35" s="15">
        <v>20</v>
      </c>
      <c r="C35" s="16" t="s">
        <v>38</v>
      </c>
      <c r="D35" s="17" t="s">
        <v>17</v>
      </c>
      <c r="E35" s="17" t="s">
        <v>59</v>
      </c>
      <c r="F35" s="61">
        <v>206</v>
      </c>
      <c r="G35" s="43">
        <v>1.92</v>
      </c>
      <c r="H35" s="31">
        <f t="shared" si="6"/>
        <v>0</v>
      </c>
      <c r="I35" s="44">
        <v>1.78</v>
      </c>
      <c r="J35" s="31">
        <f t="shared" si="7"/>
        <v>0</v>
      </c>
      <c r="K35" s="45">
        <v>1.64</v>
      </c>
      <c r="L35" s="32">
        <f t="shared" si="8"/>
        <v>0</v>
      </c>
      <c r="M35" s="32"/>
      <c r="N35" s="35">
        <f t="shared" si="5"/>
        <v>0</v>
      </c>
    </row>
    <row r="36" spans="1:14" ht="59.25" customHeight="1" x14ac:dyDescent="0.25">
      <c r="A36" s="3"/>
      <c r="B36" s="15">
        <v>21</v>
      </c>
      <c r="C36" s="16" t="s">
        <v>39</v>
      </c>
      <c r="D36" s="17" t="s">
        <v>16</v>
      </c>
      <c r="E36" s="17" t="s">
        <v>59</v>
      </c>
      <c r="F36" s="61">
        <v>206</v>
      </c>
      <c r="G36" s="43">
        <v>1.92</v>
      </c>
      <c r="H36" s="31">
        <f t="shared" si="6"/>
        <v>0</v>
      </c>
      <c r="I36" s="44">
        <v>1.78</v>
      </c>
      <c r="J36" s="31">
        <f t="shared" si="7"/>
        <v>0</v>
      </c>
      <c r="K36" s="45">
        <v>1.64</v>
      </c>
      <c r="L36" s="32">
        <f t="shared" si="8"/>
        <v>0</v>
      </c>
      <c r="M36" s="32"/>
      <c r="N36" s="35">
        <f t="shared" si="5"/>
        <v>0</v>
      </c>
    </row>
    <row r="37" spans="1:14" ht="59.25" customHeight="1" x14ac:dyDescent="0.25">
      <c r="A37" s="3"/>
      <c r="B37" s="15">
        <v>22</v>
      </c>
      <c r="C37" s="16" t="s">
        <v>40</v>
      </c>
      <c r="D37" s="17" t="s">
        <v>15</v>
      </c>
      <c r="E37" s="17" t="s">
        <v>59</v>
      </c>
      <c r="F37" s="61">
        <v>206</v>
      </c>
      <c r="G37" s="43">
        <v>1.92</v>
      </c>
      <c r="H37" s="31">
        <f t="shared" si="6"/>
        <v>0</v>
      </c>
      <c r="I37" s="44">
        <v>1.78</v>
      </c>
      <c r="J37" s="31">
        <f t="shared" si="7"/>
        <v>0</v>
      </c>
      <c r="K37" s="45">
        <v>1.64</v>
      </c>
      <c r="L37" s="32">
        <f t="shared" si="8"/>
        <v>0</v>
      </c>
      <c r="M37" s="32"/>
      <c r="N37" s="35">
        <f t="shared" si="5"/>
        <v>0</v>
      </c>
    </row>
    <row r="38" spans="1:14" ht="59.25" customHeight="1" x14ac:dyDescent="0.25">
      <c r="A38" s="3"/>
      <c r="B38" s="15">
        <v>23</v>
      </c>
      <c r="C38" s="16" t="s">
        <v>41</v>
      </c>
      <c r="D38" s="17" t="s">
        <v>14</v>
      </c>
      <c r="E38" s="17" t="s">
        <v>59</v>
      </c>
      <c r="F38" s="61">
        <v>206</v>
      </c>
      <c r="G38" s="43">
        <v>1.92</v>
      </c>
      <c r="H38" s="31">
        <f t="shared" si="6"/>
        <v>0</v>
      </c>
      <c r="I38" s="44">
        <v>1.78</v>
      </c>
      <c r="J38" s="31">
        <f t="shared" si="7"/>
        <v>0</v>
      </c>
      <c r="K38" s="45">
        <v>1.64</v>
      </c>
      <c r="L38" s="32">
        <f t="shared" si="8"/>
        <v>0</v>
      </c>
      <c r="M38" s="32"/>
      <c r="N38" s="35">
        <f t="shared" si="5"/>
        <v>0</v>
      </c>
    </row>
    <row r="39" spans="1:14" ht="59.25" customHeight="1" x14ac:dyDescent="0.25">
      <c r="A39" s="3"/>
      <c r="B39" s="15">
        <v>24</v>
      </c>
      <c r="C39" s="16" t="s">
        <v>42</v>
      </c>
      <c r="D39" s="17" t="s">
        <v>13</v>
      </c>
      <c r="E39" s="17" t="s">
        <v>59</v>
      </c>
      <c r="F39" s="61">
        <v>206</v>
      </c>
      <c r="G39" s="43">
        <v>1.92</v>
      </c>
      <c r="H39" s="31">
        <f t="shared" si="6"/>
        <v>0</v>
      </c>
      <c r="I39" s="44">
        <v>1.78</v>
      </c>
      <c r="J39" s="31">
        <f t="shared" si="7"/>
        <v>0</v>
      </c>
      <c r="K39" s="45">
        <v>1.64</v>
      </c>
      <c r="L39" s="32">
        <f t="shared" si="8"/>
        <v>0</v>
      </c>
      <c r="M39" s="32"/>
      <c r="N39" s="35">
        <f t="shared" si="5"/>
        <v>0</v>
      </c>
    </row>
    <row r="40" spans="1:14" ht="59.25" customHeight="1" x14ac:dyDescent="0.25">
      <c r="A40" s="3"/>
      <c r="B40" s="15">
        <v>25</v>
      </c>
      <c r="C40" s="16" t="s">
        <v>43</v>
      </c>
      <c r="D40" s="17" t="s">
        <v>12</v>
      </c>
      <c r="E40" s="17" t="s">
        <v>59</v>
      </c>
      <c r="F40" s="61">
        <v>206</v>
      </c>
      <c r="G40" s="43">
        <v>1.92</v>
      </c>
      <c r="H40" s="31">
        <f t="shared" si="6"/>
        <v>0</v>
      </c>
      <c r="I40" s="44">
        <v>1.78</v>
      </c>
      <c r="J40" s="31">
        <f t="shared" si="7"/>
        <v>0</v>
      </c>
      <c r="K40" s="45">
        <v>1.64</v>
      </c>
      <c r="L40" s="32">
        <f t="shared" si="8"/>
        <v>0</v>
      </c>
      <c r="M40" s="32"/>
      <c r="N40" s="35">
        <f t="shared" si="5"/>
        <v>0</v>
      </c>
    </row>
    <row r="41" spans="1:14" ht="59.25" customHeight="1" x14ac:dyDescent="0.25">
      <c r="A41" s="3"/>
      <c r="B41" s="15">
        <v>26</v>
      </c>
      <c r="C41" s="16" t="s">
        <v>44</v>
      </c>
      <c r="D41" s="17" t="s">
        <v>11</v>
      </c>
      <c r="E41" s="17" t="s">
        <v>59</v>
      </c>
      <c r="F41" s="61">
        <v>206</v>
      </c>
      <c r="G41" s="43">
        <v>1.92</v>
      </c>
      <c r="H41" s="31">
        <f t="shared" si="6"/>
        <v>0</v>
      </c>
      <c r="I41" s="44">
        <v>1.78</v>
      </c>
      <c r="J41" s="31">
        <f t="shared" si="7"/>
        <v>0</v>
      </c>
      <c r="K41" s="45">
        <v>1.64</v>
      </c>
      <c r="L41" s="32">
        <f t="shared" si="8"/>
        <v>0</v>
      </c>
      <c r="M41" s="32"/>
      <c r="N41" s="35">
        <f t="shared" si="5"/>
        <v>0</v>
      </c>
    </row>
    <row r="42" spans="1:14" ht="59.25" customHeight="1" x14ac:dyDescent="0.25">
      <c r="A42" s="3"/>
      <c r="B42" s="15">
        <v>27</v>
      </c>
      <c r="C42" s="16" t="s">
        <v>45</v>
      </c>
      <c r="D42" s="17" t="s">
        <v>10</v>
      </c>
      <c r="E42" s="17" t="s">
        <v>59</v>
      </c>
      <c r="F42" s="61">
        <v>206</v>
      </c>
      <c r="G42" s="43">
        <v>1.92</v>
      </c>
      <c r="H42" s="31">
        <f t="shared" si="6"/>
        <v>0</v>
      </c>
      <c r="I42" s="44">
        <v>1.78</v>
      </c>
      <c r="J42" s="31">
        <f t="shared" si="7"/>
        <v>0</v>
      </c>
      <c r="K42" s="45">
        <v>1.64</v>
      </c>
      <c r="L42" s="32">
        <f t="shared" si="8"/>
        <v>0</v>
      </c>
      <c r="M42" s="32"/>
      <c r="N42" s="35">
        <f t="shared" si="5"/>
        <v>0</v>
      </c>
    </row>
    <row r="43" spans="1:14" ht="6.75" customHeight="1" x14ac:dyDescent="0.25">
      <c r="A43" s="4"/>
      <c r="B43" s="5"/>
      <c r="C43" s="6"/>
      <c r="D43" s="7"/>
      <c r="E43" s="7"/>
      <c r="F43" s="8"/>
      <c r="G43" s="43"/>
      <c r="H43" s="31"/>
      <c r="I43" s="44"/>
      <c r="J43" s="31"/>
      <c r="K43" s="45"/>
      <c r="L43" s="32"/>
      <c r="M43" s="32"/>
    </row>
    <row r="44" spans="1:14" ht="21" customHeight="1" x14ac:dyDescent="0.25">
      <c r="A44" s="81" t="s">
        <v>97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</row>
  </sheetData>
  <mergeCells count="20">
    <mergeCell ref="A44:N44"/>
    <mergeCell ref="C10:F10"/>
    <mergeCell ref="E11:E14"/>
    <mergeCell ref="F11:F14"/>
    <mergeCell ref="M11:M14"/>
    <mergeCell ref="G13:K13"/>
    <mergeCell ref="A11:A14"/>
    <mergeCell ref="B11:B14"/>
    <mergeCell ref="C11:C14"/>
    <mergeCell ref="D11:D14"/>
    <mergeCell ref="C8:M8"/>
    <mergeCell ref="G11:K11"/>
    <mergeCell ref="I1:M3"/>
    <mergeCell ref="C1:F3"/>
    <mergeCell ref="A4:B4"/>
    <mergeCell ref="A5:B5"/>
    <mergeCell ref="A6:B6"/>
    <mergeCell ref="C4:M4"/>
    <mergeCell ref="C5:M5"/>
    <mergeCell ref="C6:M6"/>
  </mergeCells>
  <pageMargins left="0.7" right="0.7" top="0.75" bottom="0.75" header="0.3" footer="0.3"/>
  <pageSetup paperSize="9" orientation="portrait" r:id="rId1"/>
  <ignoredErrors>
    <ignoredError sqref="B17:B25 C15:F15 B26:B4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2022-09-09T11:53:47Z</dcterms:modified>
</cp:coreProperties>
</file>