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4235" windowHeight="99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Лист1!$G$13:$G$32</definedName>
  </definedNames>
  <calcPr calcId="144525" refMode="R1C1"/>
</workbook>
</file>

<file path=xl/calcChain.xml><?xml version="1.0" encoding="utf-8"?>
<calcChain xmlns="http://schemas.openxmlformats.org/spreadsheetml/2006/main">
  <c r="M30" i="1" l="1"/>
  <c r="K30" i="1"/>
  <c r="I30" i="1"/>
  <c r="M29" i="1"/>
  <c r="K29" i="1"/>
  <c r="I29" i="1"/>
  <c r="M26" i="1"/>
  <c r="K26" i="1"/>
  <c r="I26" i="1"/>
  <c r="M25" i="1"/>
  <c r="K25" i="1"/>
  <c r="I25" i="1"/>
  <c r="M32" i="1"/>
  <c r="K32" i="1"/>
  <c r="I32" i="1"/>
  <c r="M31" i="1"/>
  <c r="K31" i="1"/>
  <c r="I31" i="1"/>
  <c r="M28" i="1"/>
  <c r="K28" i="1"/>
  <c r="I28" i="1"/>
  <c r="M27" i="1"/>
  <c r="K27" i="1"/>
  <c r="I27" i="1"/>
  <c r="M24" i="1"/>
  <c r="K24" i="1"/>
  <c r="I24" i="1"/>
  <c r="M23" i="1"/>
  <c r="K23" i="1"/>
  <c r="I23" i="1"/>
  <c r="M22" i="1"/>
  <c r="K22" i="1"/>
  <c r="I22" i="1"/>
  <c r="M20" i="1"/>
  <c r="K20" i="1"/>
  <c r="I20" i="1"/>
  <c r="M19" i="1"/>
  <c r="K19" i="1"/>
  <c r="I19" i="1"/>
  <c r="M18" i="1"/>
  <c r="K18" i="1"/>
  <c r="I18" i="1"/>
  <c r="M17" i="1"/>
  <c r="K17" i="1"/>
  <c r="I17" i="1"/>
  <c r="M16" i="1"/>
  <c r="K16" i="1"/>
  <c r="I16" i="1"/>
  <c r="M15" i="1"/>
  <c r="K15" i="1"/>
  <c r="I15" i="1"/>
  <c r="O7" i="1"/>
  <c r="M21" i="1"/>
  <c r="K21" i="1"/>
  <c r="I21" i="1"/>
  <c r="M14" i="1"/>
  <c r="K14" i="1"/>
  <c r="I14" i="1"/>
  <c r="L8" i="1" l="1"/>
  <c r="J8" i="1"/>
  <c r="H8" i="1"/>
</calcChain>
</file>

<file path=xl/sharedStrings.xml><?xml version="1.0" encoding="utf-8"?>
<sst xmlns="http://schemas.openxmlformats.org/spreadsheetml/2006/main" count="120" uniqueCount="84">
  <si>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</si>
  <si>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r>
      <t xml:space="preserve">Магазин «Бисер, Бусинка, Страз»                                                           </t>
    </r>
    <r>
      <rPr>
        <sz val="11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</si>
  <si>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Артикул</t>
  </si>
  <si>
    <t>Упаковка</t>
  </si>
  <si>
    <t xml:space="preserve">Бланк-заказа:  </t>
  </si>
  <si>
    <t xml:space="preserve">ФИО, организация, адрес:  </t>
  </si>
  <si>
    <t xml:space="preserve">Контактный телефон:  </t>
  </si>
  <si>
    <t>79083MJT</t>
  </si>
  <si>
    <t>K0167</t>
  </si>
  <si>
    <t>K0171</t>
  </si>
  <si>
    <t>K0178</t>
  </si>
  <si>
    <t>K0189</t>
  </si>
  <si>
    <t>L23980</t>
  </si>
  <si>
    <t>LC02010</t>
  </si>
  <si>
    <t>S00030</t>
  </si>
  <si>
    <t>Цвет</t>
  </si>
  <si>
    <t>Metallic Suede - Dark Plumbum</t>
  </si>
  <si>
    <t>Jet</t>
  </si>
  <si>
    <t>Matte Metallic Lava</t>
  </si>
  <si>
    <t>Matte Metallic Bronze Cooper</t>
  </si>
  <si>
    <t>Hematite</t>
  </si>
  <si>
    <t>Silver</t>
  </si>
  <si>
    <t>Matte - Metallic Flax</t>
  </si>
  <si>
    <t>Luster Opaque Champagne</t>
  </si>
  <si>
    <t>Matte Metallic Leather</t>
  </si>
  <si>
    <t>K0175</t>
  </si>
  <si>
    <t>Matte Metallic         Dark Cooper</t>
  </si>
  <si>
    <t>LE02010</t>
  </si>
  <si>
    <t>21415JT</t>
  </si>
  <si>
    <r>
      <t xml:space="preserve">Бусины CzechMates Bar, </t>
    </r>
    <r>
      <rPr>
        <sz val="12"/>
        <color indexed="8"/>
        <rFont val="Arial"/>
        <family val="2"/>
        <charset val="204"/>
      </rPr>
      <t>Чехия</t>
    </r>
  </si>
  <si>
    <t>2x6 мм                              2 отв.  0,9 мм</t>
  </si>
  <si>
    <t>LC00030</t>
  </si>
  <si>
    <t>Luster Metallic Amethyst</t>
  </si>
  <si>
    <t>03000</t>
  </si>
  <si>
    <t>Iris Brown</t>
  </si>
  <si>
    <t>51010</t>
  </si>
  <si>
    <t>M63130</t>
  </si>
  <si>
    <t>79080MJT</t>
  </si>
  <si>
    <t>Metallic Suede - Gold</t>
  </si>
  <si>
    <t>90080</t>
  </si>
  <si>
    <t>S5C52060</t>
  </si>
  <si>
    <t>5 гр.                                ~65 шт.</t>
  </si>
  <si>
    <t>White</t>
  </si>
  <si>
    <t>Dark Peridot</t>
  </si>
  <si>
    <t>Opaque Turquoise</t>
  </si>
  <si>
    <t>Slam Ruby</t>
  </si>
  <si>
    <t>Gold Atlantis Green</t>
  </si>
  <si>
    <t>Luster Transparent Champagne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</si>
  <si>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</si>
  <si>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</si>
  <si>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</si>
  <si>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</si>
  <si>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</si>
  <si>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</si>
  <si>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</si>
  <si>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</si>
  <si>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</si>
  <si>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</si>
  <si>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</si>
  <si>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</si>
  <si>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</si>
  <si>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</si>
  <si>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</si>
  <si>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</si>
  <si>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</si>
  <si>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</si>
  <si>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</si>
  <si>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опт: +7 499 157-65-90                                                                           опт: +7 499 157-31-51                                                              заказ отправлять на:                            optotdel18@yandex.ru</t>
  </si>
  <si>
    <t xml:space="preserve">Наличие </t>
  </si>
  <si>
    <r>
      <rPr>
        <b/>
        <sz val="20"/>
        <color theme="0"/>
        <rFont val="Arial Narrow"/>
        <family val="2"/>
        <charset val="204"/>
      </rPr>
      <t>Заказ</t>
    </r>
    <r>
      <rPr>
        <sz val="20"/>
        <color theme="0"/>
        <rFont val="Arial Narrow"/>
        <family val="2"/>
        <charset val="204"/>
      </rPr>
      <t xml:space="preserve">               1 ед.=1уп.</t>
    </r>
  </si>
  <si>
    <t>от 5 000р</t>
  </si>
  <si>
    <t>От 10000 руб</t>
  </si>
  <si>
    <t>От 15 000руб</t>
  </si>
  <si>
    <t>Цена при покупке вместе с бисером:</t>
  </si>
  <si>
    <r>
      <t xml:space="preserve">  от </t>
    </r>
    <r>
      <rPr>
        <b/>
        <sz val="11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</si>
  <si>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</si>
  <si>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</si>
  <si>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t>Валюта расчёта: Доллар</t>
  </si>
  <si>
    <t>Картинка</t>
  </si>
  <si>
    <t>П/ №</t>
  </si>
  <si>
    <t>размер</t>
  </si>
  <si>
    <t>Розничная цена</t>
  </si>
  <si>
    <t xml:space="preserve"> в начало &gt;&gt;</t>
  </si>
  <si>
    <t>Цена при покупке только бусин на сумму: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</si>
</sst>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 гр.&quot;"/>
    <numFmt numFmtId="165" formatCode="_-[$$-409]* #,##0.00_ ;_-[$$-409]* \-#,##0.00\ ;_-[$$-409]* &quot;-&quot;??_ ;_-@_ "/>
  </numFmts>
  <fonts count="3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color theme="1"/>
      <name val="Arial"/>
      <family val="2"/>
      <charset val="204"/>
    </font>
    <font>
      <strike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rgb="FF006600"/>
      <name val="Verdana"/>
      <family val="2"/>
      <charset val="204"/>
    </font>
    <font>
      <b/>
      <sz val="16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20"/>
      <color theme="0"/>
      <name val="Arial Narrow"/>
      <family val="2"/>
      <charset val="204"/>
    </font>
    <font>
      <b/>
      <sz val="20"/>
      <color theme="0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6"/>
      <color theme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theme="2" tint="-0.499984740745262"/>
      </left>
      <right/>
      <top/>
      <bottom style="thick">
        <color theme="2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>
      <alignment horizontal="left"/>
    </xf>
    <xf numFmtId="9" fontId="17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12" fillId="0" borderId="0" xfId="0" applyFont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" xfId="0" applyFont="1" applyBorder="1" applyAlignment="1">
      <alignment horizontal="right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49" fontId="19" fillId="2" borderId="0" xfId="0" applyNumberFormat="1" applyFont="1" applyFill="1" applyBorder="1" applyAlignment="1"/>
    <xf numFmtId="49" fontId="19" fillId="2" borderId="9" xfId="0" applyNumberFormat="1" applyFont="1" applyFill="1" applyBorder="1" applyAlignment="1"/>
    <xf numFmtId="165" fontId="16" fillId="5" borderId="13" xfId="0" applyNumberFormat="1" applyFont="1" applyFill="1" applyBorder="1" applyAlignment="1">
      <alignment horizontal="center" vertical="center"/>
    </xf>
    <xf numFmtId="165" fontId="16" fillId="0" borderId="14" xfId="0" applyNumberFormat="1" applyFont="1" applyFill="1" applyBorder="1" applyAlignment="1">
      <alignment horizontal="center" vertical="center"/>
    </xf>
    <xf numFmtId="165" fontId="16" fillId="5" borderId="15" xfId="0" applyNumberFormat="1" applyFont="1" applyFill="1" applyBorder="1" applyAlignment="1">
      <alignment horizontal="center" vertical="center"/>
    </xf>
    <xf numFmtId="165" fontId="16" fillId="6" borderId="15" xfId="0" applyNumberFormat="1" applyFont="1" applyFill="1" applyBorder="1" applyAlignment="1">
      <alignment horizontal="center" vertical="center"/>
    </xf>
    <xf numFmtId="2" fontId="20" fillId="2" borderId="16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65" fontId="12" fillId="8" borderId="5" xfId="2" applyNumberFormat="1" applyFont="1" applyFill="1" applyBorder="1" applyAlignment="1">
      <alignment horizontal="center" vertical="center" wrapText="1" shrinkToFit="1"/>
    </xf>
    <xf numFmtId="165" fontId="12" fillId="8" borderId="5" xfId="0" applyNumberFormat="1" applyFont="1" applyFill="1" applyBorder="1" applyAlignment="1">
      <alignment horizontal="center" vertical="center" wrapText="1"/>
    </xf>
    <xf numFmtId="165" fontId="21" fillId="8" borderId="5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165" fontId="21" fillId="8" borderId="5" xfId="2" applyNumberFormat="1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165" fontId="12" fillId="4" borderId="5" xfId="0" applyNumberFormat="1" applyFont="1" applyFill="1" applyBorder="1" applyAlignment="1" applyProtection="1">
      <alignment horizontal="center" vertical="center" wrapText="1"/>
    </xf>
    <xf numFmtId="165" fontId="12" fillId="5" borderId="5" xfId="0" applyNumberFormat="1" applyFont="1" applyFill="1" applyBorder="1" applyAlignment="1">
      <alignment horizontal="center" vertical="center" wrapText="1"/>
    </xf>
    <xf numFmtId="165" fontId="12" fillId="5" borderId="5" xfId="0" applyNumberFormat="1" applyFont="1" applyFill="1" applyBorder="1" applyAlignment="1" applyProtection="1">
      <alignment horizontal="center" vertical="center" wrapText="1"/>
    </xf>
    <xf numFmtId="165" fontId="12" fillId="6" borderId="5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25" fillId="2" borderId="0" xfId="2" applyNumberFormat="1" applyFont="1" applyFill="1"/>
    <xf numFmtId="165" fontId="25" fillId="2" borderId="0" xfId="0" applyNumberFormat="1" applyFont="1" applyFill="1"/>
    <xf numFmtId="0" fontId="25" fillId="2" borderId="0" xfId="0" applyFont="1" applyFill="1"/>
    <xf numFmtId="0" fontId="8" fillId="0" borderId="6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0" fontId="8" fillId="0" borderId="7" xfId="1" applyFont="1" applyFill="1" applyBorder="1" applyAlignment="1">
      <alignment vertical="center"/>
    </xf>
    <xf numFmtId="0" fontId="27" fillId="0" borderId="2" xfId="0" applyFont="1" applyBorder="1" applyAlignment="1">
      <alignment horizontal="right" vertical="center"/>
    </xf>
    <xf numFmtId="0" fontId="18" fillId="0" borderId="0" xfId="0" applyFont="1"/>
    <xf numFmtId="0" fontId="22" fillId="3" borderId="12" xfId="0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9" fillId="9" borderId="6" xfId="3" applyFont="1" applyFill="1" applyBorder="1" applyAlignment="1" applyProtection="1">
      <alignment horizontal="right" vertical="center"/>
    </xf>
    <xf numFmtId="0" fontId="29" fillId="9" borderId="2" xfId="3" applyFont="1" applyFill="1" applyBorder="1" applyAlignment="1" applyProtection="1">
      <alignment horizontal="right" vertical="center"/>
    </xf>
    <xf numFmtId="0" fontId="29" fillId="9" borderId="7" xfId="3" applyFont="1" applyFill="1" applyBorder="1" applyAlignment="1" applyProtection="1">
      <alignment horizontal="right" vertical="center"/>
    </xf>
    <xf numFmtId="165" fontId="21" fillId="7" borderId="6" xfId="2" applyNumberFormat="1" applyFont="1" applyFill="1" applyBorder="1" applyAlignment="1">
      <alignment horizontal="center" vertical="center" wrapText="1"/>
    </xf>
    <xf numFmtId="165" fontId="21" fillId="7" borderId="2" xfId="2" applyNumberFormat="1" applyFont="1" applyFill="1" applyBorder="1" applyAlignment="1">
      <alignment horizontal="center" vertical="center" wrapText="1"/>
    </xf>
    <xf numFmtId="165" fontId="21" fillId="7" borderId="7" xfId="2" applyNumberFormat="1" applyFont="1" applyFill="1" applyBorder="1" applyAlignment="1">
      <alignment horizontal="center" vertical="center" wrapText="1"/>
    </xf>
    <xf numFmtId="2" fontId="20" fillId="2" borderId="12" xfId="0" applyNumberFormat="1" applyFont="1" applyFill="1" applyBorder="1" applyAlignment="1">
      <alignment horizontal="center" vertical="center" textRotation="180"/>
    </xf>
    <xf numFmtId="2" fontId="20" fillId="2" borderId="17" xfId="0" applyNumberFormat="1" applyFont="1" applyFill="1" applyBorder="1" applyAlignment="1">
      <alignment horizontal="center" vertical="center" textRotation="180"/>
    </xf>
    <xf numFmtId="2" fontId="20" fillId="2" borderId="11" xfId="0" applyNumberFormat="1" applyFont="1" applyFill="1" applyBorder="1" applyAlignment="1">
      <alignment horizontal="center" vertical="center" textRotation="180"/>
    </xf>
    <xf numFmtId="0" fontId="12" fillId="6" borderId="12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49" fontId="26" fillId="6" borderId="12" xfId="0" applyNumberFormat="1" applyFont="1" applyFill="1" applyBorder="1" applyAlignment="1">
      <alignment horizontal="center" vertical="center" wrapText="1"/>
    </xf>
    <xf numFmtId="49" fontId="26" fillId="6" borderId="17" xfId="0" applyNumberFormat="1" applyFont="1" applyFill="1" applyBorder="1" applyAlignment="1">
      <alignment horizontal="center" vertical="center" wrapText="1"/>
    </xf>
    <xf numFmtId="49" fontId="26" fillId="6" borderId="11" xfId="0" applyNumberFormat="1" applyFont="1" applyFill="1" applyBorder="1" applyAlignment="1">
      <alignment horizontal="center" vertical="center" wrapText="1"/>
    </xf>
    <xf numFmtId="49" fontId="14" fillId="6" borderId="12" xfId="0" applyNumberFormat="1" applyFont="1" applyFill="1" applyBorder="1" applyAlignment="1">
      <alignment horizontal="center" vertical="center"/>
    </xf>
    <xf numFmtId="49" fontId="14" fillId="6" borderId="17" xfId="0" applyNumberFormat="1" applyFont="1" applyFill="1" applyBorder="1" applyAlignment="1">
      <alignment horizontal="center" vertical="center"/>
    </xf>
    <xf numFmtId="49" fontId="14" fillId="6" borderId="11" xfId="0" applyNumberFormat="1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49" fontId="10" fillId="0" borderId="6" xfId="0" applyNumberFormat="1" applyFont="1" applyFill="1" applyBorder="1" applyAlignment="1" applyProtection="1">
      <alignment horizontal="left" vertical="center"/>
      <protection locked="0"/>
    </xf>
    <xf numFmtId="49" fontId="10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2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5" fillId="0" borderId="2" xfId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right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right" vertical="center" wrapText="1"/>
    </xf>
    <xf numFmtId="0" fontId="14" fillId="2" borderId="1" xfId="0" applyFont="1" applyFill="1" applyBorder="1" applyAlignment="1">
      <alignment horizontal="right" vertical="center" wrapText="1"/>
    </xf>
    <xf numFmtId="2" fontId="20" fillId="2" borderId="12" xfId="0" applyNumberFormat="1" applyFont="1" applyFill="1" applyBorder="1" applyAlignment="1">
      <alignment horizontal="center" vertical="center"/>
    </xf>
    <xf numFmtId="2" fontId="20" fillId="2" borderId="10" xfId="0" applyNumberFormat="1" applyFont="1" applyFill="1" applyBorder="1" applyAlignment="1">
      <alignment horizontal="center" vertical="center"/>
    </xf>
  </cellXfs>
  <cellStyles count="4">
    <cellStyle name="Гиперссылка" xfId="3" builtinId="8"/>
    <cellStyle name="Обычный" xfId="0" builtinId="0"/>
    <cellStyle name="Обычный 3" xfId="1"/>
    <cellStyle name="Процентный" xfId="2" builtinId="5"/>
  </cellStyles>
  <dxfs count="5">
    <dxf>
      <numFmt numFmtId="166" formatCode="0&quot; гр.&quot;;;;"/>
    </dxf>
    <dxf>
      <numFmt numFmtId="166" formatCode="0&quot; гр.&quot;;;;"/>
    </dxf>
    <dxf>
      <numFmt numFmtId="166" formatCode="0&quot; гр.&quot;;;;"/>
    </dxf>
    <dxf>
      <numFmt numFmtId="166" formatCode="0&quot; гр.&quot;;;;"/>
    </dxf>
    <dxf>
      <numFmt numFmtId="166" formatCode="0&quot; гр.&quot;;;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gi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161925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781175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0</xdr:row>
      <xdr:rowOff>66674</xdr:rowOff>
    </xdr:from>
    <xdr:to>
      <xdr:col>2</xdr:col>
      <xdr:colOff>962025</xdr:colOff>
      <xdr:row>2</xdr:row>
      <xdr:rowOff>209549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00175" y="66674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22</xdr:row>
      <xdr:rowOff>19050</xdr:rowOff>
    </xdr:from>
    <xdr:to>
      <xdr:col>0</xdr:col>
      <xdr:colOff>1247775</xdr:colOff>
      <xdr:row>22</xdr:row>
      <xdr:rowOff>1257300</xdr:rowOff>
    </xdr:to>
    <xdr:pic>
      <xdr:nvPicPr>
        <xdr:cNvPr id="4" name="Рисунок 3" descr="03000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525" y="135826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23</xdr:row>
      <xdr:rowOff>19050</xdr:rowOff>
    </xdr:from>
    <xdr:to>
      <xdr:col>0</xdr:col>
      <xdr:colOff>1247775</xdr:colOff>
      <xdr:row>23</xdr:row>
      <xdr:rowOff>1257300</xdr:rowOff>
    </xdr:to>
    <xdr:pic>
      <xdr:nvPicPr>
        <xdr:cNvPr id="5" name="Рисунок 4" descr="21415JT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525" y="148494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0</xdr:col>
      <xdr:colOff>1247775</xdr:colOff>
      <xdr:row>24</xdr:row>
      <xdr:rowOff>1257300</xdr:rowOff>
    </xdr:to>
    <xdr:pic>
      <xdr:nvPicPr>
        <xdr:cNvPr id="6" name="Рисунок 5" descr="23980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525" y="161163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14</xdr:row>
      <xdr:rowOff>19050</xdr:rowOff>
    </xdr:from>
    <xdr:to>
      <xdr:col>0</xdr:col>
      <xdr:colOff>1247775</xdr:colOff>
      <xdr:row>14</xdr:row>
      <xdr:rowOff>1257300</xdr:rowOff>
    </xdr:to>
    <xdr:pic>
      <xdr:nvPicPr>
        <xdr:cNvPr id="7" name="Рисунок 6" descr="K0171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525" y="34480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15</xdr:row>
      <xdr:rowOff>19050</xdr:rowOff>
    </xdr:from>
    <xdr:to>
      <xdr:col>0</xdr:col>
      <xdr:colOff>1247775</xdr:colOff>
      <xdr:row>15</xdr:row>
      <xdr:rowOff>1257300</xdr:rowOff>
    </xdr:to>
    <xdr:pic>
      <xdr:nvPicPr>
        <xdr:cNvPr id="10" name="Рисунок 9" descr="K0175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525" y="47148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16</xdr:row>
      <xdr:rowOff>19050</xdr:rowOff>
    </xdr:from>
    <xdr:to>
      <xdr:col>0</xdr:col>
      <xdr:colOff>1247775</xdr:colOff>
      <xdr:row>16</xdr:row>
      <xdr:rowOff>1257300</xdr:rowOff>
    </xdr:to>
    <xdr:pic>
      <xdr:nvPicPr>
        <xdr:cNvPr id="11" name="Рисунок 10" descr="K0178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525" y="59817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18</xdr:row>
      <xdr:rowOff>19050</xdr:rowOff>
    </xdr:from>
    <xdr:to>
      <xdr:col>0</xdr:col>
      <xdr:colOff>1247775</xdr:colOff>
      <xdr:row>18</xdr:row>
      <xdr:rowOff>1257300</xdr:rowOff>
    </xdr:to>
    <xdr:pic>
      <xdr:nvPicPr>
        <xdr:cNvPr id="12" name="Рисунок 11" descr="LC00030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525" y="85153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20</xdr:row>
      <xdr:rowOff>19050</xdr:rowOff>
    </xdr:from>
    <xdr:to>
      <xdr:col>0</xdr:col>
      <xdr:colOff>1247775</xdr:colOff>
      <xdr:row>20</xdr:row>
      <xdr:rowOff>1257300</xdr:rowOff>
    </xdr:to>
    <xdr:pic>
      <xdr:nvPicPr>
        <xdr:cNvPr id="13" name="Рисунок 12" descr="LC02010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525" y="110490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21</xdr:row>
      <xdr:rowOff>19050</xdr:rowOff>
    </xdr:from>
    <xdr:to>
      <xdr:col>0</xdr:col>
      <xdr:colOff>1247775</xdr:colOff>
      <xdr:row>21</xdr:row>
      <xdr:rowOff>1257300</xdr:rowOff>
    </xdr:to>
    <xdr:pic>
      <xdr:nvPicPr>
        <xdr:cNvPr id="14" name="Рисунок 13" descr="LE02010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525" y="123158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25</xdr:row>
      <xdr:rowOff>19050</xdr:rowOff>
    </xdr:from>
    <xdr:to>
      <xdr:col>0</xdr:col>
      <xdr:colOff>1247775</xdr:colOff>
      <xdr:row>25</xdr:row>
      <xdr:rowOff>1257300</xdr:rowOff>
    </xdr:to>
    <xdr:pic>
      <xdr:nvPicPr>
        <xdr:cNvPr id="15" name="Рисунок 14" descr="L23980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525" y="173831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26</xdr:row>
      <xdr:rowOff>19050</xdr:rowOff>
    </xdr:from>
    <xdr:to>
      <xdr:col>0</xdr:col>
      <xdr:colOff>1247775</xdr:colOff>
      <xdr:row>26</xdr:row>
      <xdr:rowOff>1257300</xdr:rowOff>
    </xdr:to>
    <xdr:pic>
      <xdr:nvPicPr>
        <xdr:cNvPr id="16" name="Рисунок 15" descr="51010-v2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525" y="186499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28</xdr:row>
      <xdr:rowOff>19050</xdr:rowOff>
    </xdr:from>
    <xdr:to>
      <xdr:col>0</xdr:col>
      <xdr:colOff>1247775</xdr:colOff>
      <xdr:row>28</xdr:row>
      <xdr:rowOff>1257300</xdr:rowOff>
    </xdr:to>
    <xdr:pic>
      <xdr:nvPicPr>
        <xdr:cNvPr id="17" name="Рисунок 16" descr="79080MJT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525" y="211836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29</xdr:row>
      <xdr:rowOff>19050</xdr:rowOff>
    </xdr:from>
    <xdr:to>
      <xdr:col>0</xdr:col>
      <xdr:colOff>1247775</xdr:colOff>
      <xdr:row>29</xdr:row>
      <xdr:rowOff>1257300</xdr:rowOff>
    </xdr:to>
    <xdr:pic>
      <xdr:nvPicPr>
        <xdr:cNvPr id="18" name="Рисунок 17" descr="79083MJT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525" y="224504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30</xdr:row>
      <xdr:rowOff>19050</xdr:rowOff>
    </xdr:from>
    <xdr:to>
      <xdr:col>0</xdr:col>
      <xdr:colOff>1247775</xdr:colOff>
      <xdr:row>30</xdr:row>
      <xdr:rowOff>1257300</xdr:rowOff>
    </xdr:to>
    <xdr:pic>
      <xdr:nvPicPr>
        <xdr:cNvPr id="19" name="Рисунок 18" descr="90080-v2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525" y="237172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31</xdr:row>
      <xdr:rowOff>19050</xdr:rowOff>
    </xdr:from>
    <xdr:to>
      <xdr:col>0</xdr:col>
      <xdr:colOff>1247775</xdr:colOff>
      <xdr:row>31</xdr:row>
      <xdr:rowOff>1257300</xdr:rowOff>
    </xdr:to>
    <xdr:pic>
      <xdr:nvPicPr>
        <xdr:cNvPr id="20" name="Рисунок 19" descr="S5C52060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9525" y="249840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13</xdr:row>
      <xdr:rowOff>19050</xdr:rowOff>
    </xdr:from>
    <xdr:to>
      <xdr:col>0</xdr:col>
      <xdr:colOff>1247775</xdr:colOff>
      <xdr:row>13</xdr:row>
      <xdr:rowOff>1257300</xdr:rowOff>
    </xdr:to>
    <xdr:pic>
      <xdr:nvPicPr>
        <xdr:cNvPr id="21" name="Рисунок 20" descr="K0167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525" y="21812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17</xdr:row>
      <xdr:rowOff>19050</xdr:rowOff>
    </xdr:from>
    <xdr:to>
      <xdr:col>0</xdr:col>
      <xdr:colOff>1247775</xdr:colOff>
      <xdr:row>17</xdr:row>
      <xdr:rowOff>1257300</xdr:rowOff>
    </xdr:to>
    <xdr:pic>
      <xdr:nvPicPr>
        <xdr:cNvPr id="22" name="Рисунок 21" descr="K0189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9525" y="72485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19</xdr:row>
      <xdr:rowOff>19050</xdr:rowOff>
    </xdr:from>
    <xdr:to>
      <xdr:col>0</xdr:col>
      <xdr:colOff>1247775</xdr:colOff>
      <xdr:row>19</xdr:row>
      <xdr:rowOff>1257300</xdr:rowOff>
    </xdr:to>
    <xdr:pic>
      <xdr:nvPicPr>
        <xdr:cNvPr id="23" name="Рисунок 22" descr="S00030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9525" y="97821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27</xdr:row>
      <xdr:rowOff>19050</xdr:rowOff>
    </xdr:from>
    <xdr:to>
      <xdr:col>0</xdr:col>
      <xdr:colOff>1247775</xdr:colOff>
      <xdr:row>27</xdr:row>
      <xdr:rowOff>1257300</xdr:rowOff>
    </xdr:to>
    <xdr:pic>
      <xdr:nvPicPr>
        <xdr:cNvPr id="24" name="Рисунок 23" descr="M63130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9525" y="19916775"/>
          <a:ext cx="123825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workbookViewId="0">
      <selection activeCell="L14" sqref="L14"/>
    </sheetView>
  </sheetViews>
  <sheetFormatPr defaultRowHeight="15" x14ac:dyDescent="0.25"/>
  <cols>
    <col min="1" max="1" width="18.85546875" customWidth="1"/>
    <col min="2" max="2" width="7" customWidth="1"/>
    <col min="3" max="3" width="21.7109375" customWidth="1"/>
    <col min="4" max="6" width="16" customWidth="1"/>
    <col min="7" max="7" width="25.5703125" customWidth="1"/>
    <col min="8" max="8" width="20.5703125" style="43" customWidth="1"/>
    <col min="9" max="9" width="5.5703125" style="44" hidden="1" customWidth="1"/>
    <col min="10" max="10" width="21.28515625" style="44" customWidth="1"/>
    <col min="11" max="11" width="5.5703125" style="44" hidden="1" customWidth="1"/>
    <col min="12" max="12" width="21.28515625" style="44" customWidth="1"/>
    <col min="13" max="13" width="2.5703125" style="45" hidden="1" customWidth="1"/>
    <col min="14" max="14" width="5.5703125" style="45" customWidth="1"/>
    <col min="15" max="15" width="16.140625" style="45" bestFit="1" customWidth="1"/>
    <col min="16" max="16" width="6.140625" hidden="1" customWidth="1"/>
  </cols>
  <sheetData>
    <row r="1" spans="1:18" ht="25.5" customHeight="1" x14ac:dyDescent="0.25">
      <c r="A1" s="1" t="s">
        <v>0</v>
      </c>
      <c r="B1" s="1"/>
      <c r="C1" s="2"/>
      <c r="D1" s="2"/>
      <c r="E1" s="86" t="s">
        <v>1</v>
      </c>
      <c r="F1" s="86"/>
      <c r="G1" s="86"/>
      <c r="H1" s="19"/>
      <c r="I1" s="19"/>
      <c r="J1" s="91" t="s">
        <v>67</v>
      </c>
      <c r="K1" s="91"/>
      <c r="L1" s="91"/>
      <c r="M1" s="91"/>
      <c r="N1" s="91"/>
      <c r="O1" s="91"/>
      <c r="Q1" s="17"/>
    </row>
    <row r="2" spans="1:18" ht="25.5" customHeight="1" x14ac:dyDescent="0.25">
      <c r="A2" s="1"/>
      <c r="B2" s="1"/>
      <c r="C2" s="3"/>
      <c r="D2" s="3"/>
      <c r="E2" s="87"/>
      <c r="F2" s="87"/>
      <c r="G2" s="87"/>
      <c r="H2" s="20"/>
      <c r="I2" s="20"/>
      <c r="J2" s="91"/>
      <c r="K2" s="91"/>
      <c r="L2" s="91"/>
      <c r="M2" s="91"/>
      <c r="N2" s="91"/>
      <c r="O2" s="91"/>
    </row>
    <row r="3" spans="1:18" ht="25.5" customHeight="1" x14ac:dyDescent="0.25">
      <c r="A3" s="1"/>
      <c r="B3" s="1"/>
      <c r="C3" s="4"/>
      <c r="D3" s="4"/>
      <c r="E3" s="88"/>
      <c r="F3" s="88"/>
      <c r="G3" s="88"/>
      <c r="H3" s="21"/>
      <c r="I3" s="21"/>
      <c r="J3" s="92"/>
      <c r="K3" s="92"/>
      <c r="L3" s="92"/>
      <c r="M3" s="92"/>
      <c r="N3" s="92"/>
      <c r="O3" s="92"/>
    </row>
    <row r="4" spans="1:18" ht="18" customHeight="1" x14ac:dyDescent="0.25">
      <c r="A4" s="78" t="s">
        <v>4</v>
      </c>
      <c r="B4" s="78"/>
      <c r="C4" s="78"/>
      <c r="D4" s="79"/>
      <c r="E4" s="89" t="s">
        <v>29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8" ht="18" customHeight="1" x14ac:dyDescent="0.25">
      <c r="A5" s="82" t="s">
        <v>5</v>
      </c>
      <c r="B5" s="82"/>
      <c r="C5" s="82"/>
      <c r="D5" s="83"/>
      <c r="E5" s="80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8" ht="21.75" customHeight="1" x14ac:dyDescent="0.25">
      <c r="A6" s="84" t="s">
        <v>6</v>
      </c>
      <c r="B6" s="84"/>
      <c r="C6" s="84"/>
      <c r="D6" s="85"/>
      <c r="E6" s="80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8" ht="29.25" customHeight="1" x14ac:dyDescent="0.25">
      <c r="A7" s="22"/>
      <c r="B7" s="22"/>
      <c r="C7" s="22"/>
      <c r="D7" s="22"/>
      <c r="E7" s="22"/>
      <c r="F7" s="22" t="s">
        <v>77</v>
      </c>
      <c r="G7" s="22"/>
      <c r="H7" s="22"/>
      <c r="I7" s="22"/>
      <c r="J7" s="22"/>
      <c r="K7" s="22"/>
      <c r="L7" s="22"/>
      <c r="M7" s="23"/>
      <c r="N7" s="60" t="s">
        <v>68</v>
      </c>
      <c r="O7" s="93">
        <f>SUM(O14:O29)</f>
        <v>0</v>
      </c>
    </row>
    <row r="8" spans="1:18" ht="21" customHeight="1" thickBot="1" x14ac:dyDescent="0.3">
      <c r="A8" s="46"/>
      <c r="B8" s="47"/>
      <c r="C8" s="47"/>
      <c r="D8" s="47"/>
      <c r="E8" s="47"/>
      <c r="F8" s="47"/>
      <c r="G8" s="48"/>
      <c r="H8" s="24">
        <f>SUM(I14:I29)</f>
        <v>0</v>
      </c>
      <c r="I8" s="25"/>
      <c r="J8" s="26">
        <f>SUM(K14:K29)</f>
        <v>0</v>
      </c>
      <c r="K8" s="25"/>
      <c r="L8" s="27">
        <f>SUM(M14:M29)</f>
        <v>0</v>
      </c>
      <c r="M8" s="28"/>
      <c r="N8" s="61"/>
      <c r="O8" s="94"/>
      <c r="P8" s="9"/>
      <c r="Q8" s="9"/>
      <c r="R8" s="9"/>
    </row>
    <row r="9" spans="1:18" ht="18" customHeight="1" thickTop="1" x14ac:dyDescent="0.25">
      <c r="A9" s="63" t="s">
        <v>78</v>
      </c>
      <c r="B9" s="66" t="s">
        <v>79</v>
      </c>
      <c r="C9" s="69" t="s">
        <v>2</v>
      </c>
      <c r="D9" s="72" t="s">
        <v>15</v>
      </c>
      <c r="E9" s="72" t="s">
        <v>80</v>
      </c>
      <c r="F9" s="72" t="s">
        <v>3</v>
      </c>
      <c r="G9" s="75" t="s">
        <v>81</v>
      </c>
      <c r="H9" s="57" t="s">
        <v>83</v>
      </c>
      <c r="I9" s="58"/>
      <c r="J9" s="58"/>
      <c r="K9" s="58"/>
      <c r="L9" s="59"/>
      <c r="M9" s="29"/>
      <c r="N9" s="61"/>
      <c r="O9" s="51" t="s">
        <v>69</v>
      </c>
      <c r="P9" s="9"/>
      <c r="Q9" s="9"/>
      <c r="R9" s="9"/>
    </row>
    <row r="10" spans="1:18" ht="18.75" customHeight="1" x14ac:dyDescent="0.25">
      <c r="A10" s="64"/>
      <c r="B10" s="67"/>
      <c r="C10" s="70"/>
      <c r="D10" s="73"/>
      <c r="E10" s="73"/>
      <c r="F10" s="73"/>
      <c r="G10" s="76"/>
      <c r="H10" s="30" t="s">
        <v>70</v>
      </c>
      <c r="I10" s="31"/>
      <c r="J10" s="32" t="s">
        <v>71</v>
      </c>
      <c r="K10" s="31"/>
      <c r="L10" s="32" t="s">
        <v>72</v>
      </c>
      <c r="M10" s="33"/>
      <c r="N10" s="61"/>
      <c r="O10" s="52"/>
      <c r="P10" s="9"/>
      <c r="Q10" s="9"/>
      <c r="R10" s="9"/>
    </row>
    <row r="11" spans="1:18" ht="17.25" customHeight="1" x14ac:dyDescent="0.25">
      <c r="A11" s="64"/>
      <c r="B11" s="67"/>
      <c r="C11" s="70"/>
      <c r="D11" s="73"/>
      <c r="E11" s="73"/>
      <c r="F11" s="73"/>
      <c r="G11" s="76"/>
      <c r="H11" s="57" t="s">
        <v>73</v>
      </c>
      <c r="I11" s="58"/>
      <c r="J11" s="58"/>
      <c r="K11" s="58"/>
      <c r="L11" s="59"/>
      <c r="M11" s="29"/>
      <c r="N11" s="61"/>
      <c r="O11" s="52"/>
      <c r="P11" s="9"/>
      <c r="Q11" s="9"/>
      <c r="R11" s="9"/>
    </row>
    <row r="12" spans="1:18" ht="16.5" customHeight="1" x14ac:dyDescent="0.25">
      <c r="A12" s="65"/>
      <c r="B12" s="68"/>
      <c r="C12" s="71"/>
      <c r="D12" s="74"/>
      <c r="E12" s="74"/>
      <c r="F12" s="74"/>
      <c r="G12" s="77"/>
      <c r="H12" s="34" t="s">
        <v>74</v>
      </c>
      <c r="I12" s="32"/>
      <c r="J12" s="32" t="s">
        <v>75</v>
      </c>
      <c r="K12" s="32"/>
      <c r="L12" s="32" t="s">
        <v>76</v>
      </c>
      <c r="M12" s="33"/>
      <c r="N12" s="62"/>
      <c r="O12" s="53"/>
      <c r="P12" s="9"/>
      <c r="Q12" s="9"/>
      <c r="R12" s="9"/>
    </row>
    <row r="13" spans="1:18" ht="12" customHeight="1" x14ac:dyDescent="0.2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9"/>
      <c r="Q13" s="9"/>
      <c r="R13" s="9"/>
    </row>
    <row r="14" spans="1:18" ht="99.75" customHeight="1" x14ac:dyDescent="0.25">
      <c r="A14" s="5"/>
      <c r="B14" s="14" t="s">
        <v>48</v>
      </c>
      <c r="C14" s="11" t="s">
        <v>8</v>
      </c>
      <c r="D14" s="12" t="s">
        <v>24</v>
      </c>
      <c r="E14" s="10" t="s">
        <v>30</v>
      </c>
      <c r="F14" s="10" t="s">
        <v>41</v>
      </c>
      <c r="G14" s="16">
        <v>149</v>
      </c>
      <c r="H14" s="37">
        <v>1.59</v>
      </c>
      <c r="I14" s="38">
        <f t="shared" ref="I14:I21" si="0">H14*O14</f>
        <v>0</v>
      </c>
      <c r="J14" s="39">
        <v>1.391</v>
      </c>
      <c r="K14" s="38">
        <f t="shared" ref="K14:K21" si="1">J14*O14</f>
        <v>0</v>
      </c>
      <c r="L14" s="40">
        <v>1.1919999999999999</v>
      </c>
      <c r="M14" s="41">
        <f t="shared" ref="M14:M21" si="2">L14*O14</f>
        <v>0</v>
      </c>
      <c r="N14" s="42"/>
      <c r="O14" s="41"/>
      <c r="P14" s="9"/>
    </row>
    <row r="15" spans="1:18" ht="99.75" customHeight="1" x14ac:dyDescent="0.25">
      <c r="A15" s="5"/>
      <c r="B15" s="15" t="s">
        <v>49</v>
      </c>
      <c r="C15" s="11" t="s">
        <v>9</v>
      </c>
      <c r="D15" s="12" t="s">
        <v>22</v>
      </c>
      <c r="E15" s="10" t="s">
        <v>30</v>
      </c>
      <c r="F15" s="10" t="s">
        <v>41</v>
      </c>
      <c r="G15" s="16">
        <v>149</v>
      </c>
      <c r="H15" s="37">
        <v>1.59</v>
      </c>
      <c r="I15" s="38">
        <f t="shared" ref="I15:I20" si="3">H15*O15</f>
        <v>0</v>
      </c>
      <c r="J15" s="39">
        <v>1.391</v>
      </c>
      <c r="K15" s="38">
        <f t="shared" ref="K15:K20" si="4">J15*O15</f>
        <v>0</v>
      </c>
      <c r="L15" s="40">
        <v>1.1919999999999999</v>
      </c>
      <c r="M15" s="41">
        <f t="shared" ref="M15:M20" si="5">L15*O15</f>
        <v>0</v>
      </c>
      <c r="N15" s="42"/>
      <c r="O15" s="41"/>
    </row>
    <row r="16" spans="1:18" ht="99.75" customHeight="1" x14ac:dyDescent="0.25">
      <c r="A16" s="5"/>
      <c r="B16" s="15" t="s">
        <v>50</v>
      </c>
      <c r="C16" s="11" t="s">
        <v>25</v>
      </c>
      <c r="D16" s="12" t="s">
        <v>26</v>
      </c>
      <c r="E16" s="10" t="s">
        <v>30</v>
      </c>
      <c r="F16" s="10" t="s">
        <v>41</v>
      </c>
      <c r="G16" s="16">
        <v>149</v>
      </c>
      <c r="H16" s="37">
        <v>1.59</v>
      </c>
      <c r="I16" s="38">
        <f t="shared" si="3"/>
        <v>0</v>
      </c>
      <c r="J16" s="39">
        <v>1.391</v>
      </c>
      <c r="K16" s="38">
        <f t="shared" si="4"/>
        <v>0</v>
      </c>
      <c r="L16" s="40">
        <v>1.1919999999999999</v>
      </c>
      <c r="M16" s="41">
        <f t="shared" si="5"/>
        <v>0</v>
      </c>
      <c r="N16" s="42"/>
      <c r="O16" s="41"/>
    </row>
    <row r="17" spans="1:15" ht="99.75" customHeight="1" x14ac:dyDescent="0.25">
      <c r="A17" s="5"/>
      <c r="B17" s="15" t="s">
        <v>51</v>
      </c>
      <c r="C17" s="11" t="s">
        <v>10</v>
      </c>
      <c r="D17" s="12" t="s">
        <v>19</v>
      </c>
      <c r="E17" s="10" t="s">
        <v>30</v>
      </c>
      <c r="F17" s="10" t="s">
        <v>41</v>
      </c>
      <c r="G17" s="16">
        <v>149</v>
      </c>
      <c r="H17" s="37">
        <v>1.59</v>
      </c>
      <c r="I17" s="38">
        <f t="shared" si="3"/>
        <v>0</v>
      </c>
      <c r="J17" s="39">
        <v>1.391</v>
      </c>
      <c r="K17" s="38">
        <f t="shared" si="4"/>
        <v>0</v>
      </c>
      <c r="L17" s="40">
        <v>1.1919999999999999</v>
      </c>
      <c r="M17" s="41">
        <f t="shared" si="5"/>
        <v>0</v>
      </c>
      <c r="N17" s="42"/>
      <c r="O17" s="41"/>
    </row>
    <row r="18" spans="1:15" ht="99.75" customHeight="1" x14ac:dyDescent="0.25">
      <c r="A18" s="5"/>
      <c r="B18" s="15" t="s">
        <v>52</v>
      </c>
      <c r="C18" s="11" t="s">
        <v>11</v>
      </c>
      <c r="D18" s="12" t="s">
        <v>18</v>
      </c>
      <c r="E18" s="10" t="s">
        <v>30</v>
      </c>
      <c r="F18" s="10" t="s">
        <v>41</v>
      </c>
      <c r="G18" s="16">
        <v>149</v>
      </c>
      <c r="H18" s="37">
        <v>1.59</v>
      </c>
      <c r="I18" s="38">
        <f t="shared" si="3"/>
        <v>0</v>
      </c>
      <c r="J18" s="39">
        <v>1.391</v>
      </c>
      <c r="K18" s="38">
        <f t="shared" si="4"/>
        <v>0</v>
      </c>
      <c r="L18" s="40">
        <v>1.1919999999999999</v>
      </c>
      <c r="M18" s="41">
        <f t="shared" si="5"/>
        <v>0</v>
      </c>
      <c r="N18" s="42"/>
      <c r="O18" s="41"/>
    </row>
    <row r="19" spans="1:15" ht="99.75" customHeight="1" x14ac:dyDescent="0.25">
      <c r="A19" s="5"/>
      <c r="B19" s="15" t="s">
        <v>53</v>
      </c>
      <c r="C19" s="11" t="s">
        <v>31</v>
      </c>
      <c r="D19" s="12" t="s">
        <v>47</v>
      </c>
      <c r="E19" s="10" t="s">
        <v>30</v>
      </c>
      <c r="F19" s="10" t="s">
        <v>41</v>
      </c>
      <c r="G19" s="16">
        <v>149</v>
      </c>
      <c r="H19" s="37">
        <v>1.59</v>
      </c>
      <c r="I19" s="38">
        <f t="shared" si="3"/>
        <v>0</v>
      </c>
      <c r="J19" s="39">
        <v>1.391</v>
      </c>
      <c r="K19" s="38">
        <f t="shared" si="4"/>
        <v>0</v>
      </c>
      <c r="L19" s="40">
        <v>1.1919999999999999</v>
      </c>
      <c r="M19" s="41">
        <f t="shared" si="5"/>
        <v>0</v>
      </c>
      <c r="N19" s="42"/>
      <c r="O19" s="41"/>
    </row>
    <row r="20" spans="1:15" ht="99.75" customHeight="1" x14ac:dyDescent="0.25">
      <c r="A20" s="5"/>
      <c r="B20" s="15" t="s">
        <v>54</v>
      </c>
      <c r="C20" s="11" t="s">
        <v>14</v>
      </c>
      <c r="D20" s="12" t="s">
        <v>21</v>
      </c>
      <c r="E20" s="10" t="s">
        <v>30</v>
      </c>
      <c r="F20" s="10" t="s">
        <v>41</v>
      </c>
      <c r="G20" s="16">
        <v>149</v>
      </c>
      <c r="H20" s="37">
        <v>1.59</v>
      </c>
      <c r="I20" s="38">
        <f t="shared" si="3"/>
        <v>0</v>
      </c>
      <c r="J20" s="39">
        <v>1.391</v>
      </c>
      <c r="K20" s="38">
        <f t="shared" si="4"/>
        <v>0</v>
      </c>
      <c r="L20" s="40">
        <v>1.1919999999999999</v>
      </c>
      <c r="M20" s="41">
        <f t="shared" si="5"/>
        <v>0</v>
      </c>
      <c r="N20" s="42"/>
      <c r="O20" s="41"/>
    </row>
    <row r="21" spans="1:15" ht="99.75" customHeight="1" x14ac:dyDescent="0.25">
      <c r="A21" s="5"/>
      <c r="B21" s="15" t="s">
        <v>55</v>
      </c>
      <c r="C21" s="11" t="s">
        <v>13</v>
      </c>
      <c r="D21" s="12" t="s">
        <v>23</v>
      </c>
      <c r="E21" s="10" t="s">
        <v>30</v>
      </c>
      <c r="F21" s="10" t="s">
        <v>41</v>
      </c>
      <c r="G21" s="16">
        <v>206</v>
      </c>
      <c r="H21" s="37">
        <v>2.198</v>
      </c>
      <c r="I21" s="38">
        <f t="shared" si="0"/>
        <v>0</v>
      </c>
      <c r="J21" s="39">
        <v>1.923</v>
      </c>
      <c r="K21" s="38">
        <f t="shared" si="1"/>
        <v>0</v>
      </c>
      <c r="L21" s="40">
        <v>1.6479999999999999</v>
      </c>
      <c r="M21" s="41">
        <f t="shared" si="2"/>
        <v>0</v>
      </c>
      <c r="N21" s="42"/>
      <c r="O21" s="41"/>
    </row>
    <row r="22" spans="1:15" ht="99.75" customHeight="1" x14ac:dyDescent="0.25">
      <c r="A22" s="5"/>
      <c r="B22" s="15" t="s">
        <v>56</v>
      </c>
      <c r="C22" s="11" t="s">
        <v>27</v>
      </c>
      <c r="D22" s="12" t="s">
        <v>32</v>
      </c>
      <c r="E22" s="10" t="s">
        <v>30</v>
      </c>
      <c r="F22" s="10" t="s">
        <v>41</v>
      </c>
      <c r="G22" s="16">
        <v>149</v>
      </c>
      <c r="H22" s="37">
        <v>1.59</v>
      </c>
      <c r="I22" s="38">
        <f t="shared" ref="I22:I26" si="6">H22*O22</f>
        <v>0</v>
      </c>
      <c r="J22" s="39">
        <v>1.391</v>
      </c>
      <c r="K22" s="38">
        <f t="shared" ref="K22:K26" si="7">J22*O22</f>
        <v>0</v>
      </c>
      <c r="L22" s="40">
        <v>1.1919999999999999</v>
      </c>
      <c r="M22" s="41">
        <f t="shared" ref="M22:M26" si="8">L22*O22</f>
        <v>0</v>
      </c>
      <c r="N22" s="42"/>
      <c r="O22" s="41"/>
    </row>
    <row r="23" spans="1:15" ht="99.75" customHeight="1" x14ac:dyDescent="0.25">
      <c r="A23" s="5"/>
      <c r="B23" s="15" t="s">
        <v>57</v>
      </c>
      <c r="C23" s="11" t="s">
        <v>33</v>
      </c>
      <c r="D23" s="12" t="s">
        <v>42</v>
      </c>
      <c r="E23" s="10" t="s">
        <v>30</v>
      </c>
      <c r="F23" s="10" t="s">
        <v>41</v>
      </c>
      <c r="G23" s="16">
        <v>149</v>
      </c>
      <c r="H23" s="37">
        <v>1.59</v>
      </c>
      <c r="I23" s="38">
        <f t="shared" si="6"/>
        <v>0</v>
      </c>
      <c r="J23" s="39">
        <v>1.391</v>
      </c>
      <c r="K23" s="38">
        <f t="shared" si="7"/>
        <v>0</v>
      </c>
      <c r="L23" s="40">
        <v>1.1919999999999999</v>
      </c>
      <c r="M23" s="41">
        <f t="shared" si="8"/>
        <v>0</v>
      </c>
      <c r="N23" s="42"/>
      <c r="O23" s="41"/>
    </row>
    <row r="24" spans="1:15" ht="99.75" customHeight="1" x14ac:dyDescent="0.25">
      <c r="A24" s="5"/>
      <c r="B24" s="15" t="s">
        <v>58</v>
      </c>
      <c r="C24" s="13" t="s">
        <v>28</v>
      </c>
      <c r="D24" s="10" t="s">
        <v>34</v>
      </c>
      <c r="E24" s="10" t="s">
        <v>30</v>
      </c>
      <c r="F24" s="10" t="s">
        <v>41</v>
      </c>
      <c r="G24" s="16">
        <v>149</v>
      </c>
      <c r="H24" s="37">
        <v>1.59</v>
      </c>
      <c r="I24" s="38">
        <f t="shared" si="6"/>
        <v>0</v>
      </c>
      <c r="J24" s="39">
        <v>1.391</v>
      </c>
      <c r="K24" s="38">
        <f t="shared" si="7"/>
        <v>0</v>
      </c>
      <c r="L24" s="40">
        <v>1.1919999999999999</v>
      </c>
      <c r="M24" s="41">
        <f t="shared" si="8"/>
        <v>0</v>
      </c>
      <c r="N24" s="42"/>
      <c r="O24" s="41"/>
    </row>
    <row r="25" spans="1:15" ht="99.75" customHeight="1" x14ac:dyDescent="0.25">
      <c r="A25" s="5"/>
      <c r="B25" s="15" t="s">
        <v>59</v>
      </c>
      <c r="C25" s="11">
        <v>23980</v>
      </c>
      <c r="D25" s="12" t="s">
        <v>17</v>
      </c>
      <c r="E25" s="10" t="s">
        <v>30</v>
      </c>
      <c r="F25" s="10" t="s">
        <v>41</v>
      </c>
      <c r="G25" s="16">
        <v>206</v>
      </c>
      <c r="H25" s="37">
        <v>2.198</v>
      </c>
      <c r="I25" s="38">
        <f t="shared" si="6"/>
        <v>0</v>
      </c>
      <c r="J25" s="39">
        <v>1.923</v>
      </c>
      <c r="K25" s="38">
        <f t="shared" si="7"/>
        <v>0</v>
      </c>
      <c r="L25" s="40">
        <v>1.6479999999999999</v>
      </c>
      <c r="M25" s="41">
        <f t="shared" si="8"/>
        <v>0</v>
      </c>
      <c r="N25" s="42"/>
      <c r="O25" s="41"/>
    </row>
    <row r="26" spans="1:15" ht="99.75" customHeight="1" x14ac:dyDescent="0.25">
      <c r="A26" s="5"/>
      <c r="B26" s="15" t="s">
        <v>60</v>
      </c>
      <c r="C26" s="11" t="s">
        <v>12</v>
      </c>
      <c r="D26" s="12" t="s">
        <v>20</v>
      </c>
      <c r="E26" s="10" t="s">
        <v>30</v>
      </c>
      <c r="F26" s="10" t="s">
        <v>41</v>
      </c>
      <c r="G26" s="16">
        <v>206</v>
      </c>
      <c r="H26" s="37">
        <v>2.198</v>
      </c>
      <c r="I26" s="38">
        <f t="shared" si="6"/>
        <v>0</v>
      </c>
      <c r="J26" s="39">
        <v>1.923</v>
      </c>
      <c r="K26" s="38">
        <f t="shared" si="7"/>
        <v>0</v>
      </c>
      <c r="L26" s="40">
        <v>1.6479999999999999</v>
      </c>
      <c r="M26" s="41">
        <f t="shared" si="8"/>
        <v>0</v>
      </c>
      <c r="N26" s="42"/>
      <c r="O26" s="41"/>
    </row>
    <row r="27" spans="1:15" ht="99.75" customHeight="1" x14ac:dyDescent="0.25">
      <c r="A27" s="5"/>
      <c r="B27" s="15" t="s">
        <v>61</v>
      </c>
      <c r="C27" s="11" t="s">
        <v>35</v>
      </c>
      <c r="D27" s="12" t="s">
        <v>43</v>
      </c>
      <c r="E27" s="10" t="s">
        <v>30</v>
      </c>
      <c r="F27" s="10" t="s">
        <v>41</v>
      </c>
      <c r="G27" s="16">
        <v>149</v>
      </c>
      <c r="H27" s="37">
        <v>1.59</v>
      </c>
      <c r="I27" s="38">
        <f t="shared" ref="I27:I30" si="9">H27*O27</f>
        <v>0</v>
      </c>
      <c r="J27" s="39">
        <v>1.391</v>
      </c>
      <c r="K27" s="38">
        <f t="shared" ref="K27:K30" si="10">J27*O27</f>
        <v>0</v>
      </c>
      <c r="L27" s="40">
        <v>1.1919999999999999</v>
      </c>
      <c r="M27" s="41">
        <f t="shared" ref="M27:M30" si="11">L27*O27</f>
        <v>0</v>
      </c>
      <c r="N27" s="42"/>
      <c r="O27" s="41"/>
    </row>
    <row r="28" spans="1:15" ht="99.75" customHeight="1" x14ac:dyDescent="0.25">
      <c r="A28" s="5"/>
      <c r="B28" s="15" t="s">
        <v>62</v>
      </c>
      <c r="C28" s="11" t="s">
        <v>36</v>
      </c>
      <c r="D28" s="12" t="s">
        <v>44</v>
      </c>
      <c r="E28" s="10" t="s">
        <v>30</v>
      </c>
      <c r="F28" s="10" t="s">
        <v>41</v>
      </c>
      <c r="G28" s="16">
        <v>149</v>
      </c>
      <c r="H28" s="37">
        <v>1.59</v>
      </c>
      <c r="I28" s="38">
        <f t="shared" si="9"/>
        <v>0</v>
      </c>
      <c r="J28" s="39">
        <v>1.391</v>
      </c>
      <c r="K28" s="38">
        <f t="shared" si="10"/>
        <v>0</v>
      </c>
      <c r="L28" s="40">
        <v>1.1919999999999999</v>
      </c>
      <c r="M28" s="41">
        <f t="shared" si="11"/>
        <v>0</v>
      </c>
      <c r="N28" s="42"/>
      <c r="O28" s="41"/>
    </row>
    <row r="29" spans="1:15" ht="99.75" customHeight="1" x14ac:dyDescent="0.25">
      <c r="A29" s="5"/>
      <c r="B29" s="15" t="s">
        <v>63</v>
      </c>
      <c r="C29" s="11" t="s">
        <v>37</v>
      </c>
      <c r="D29" s="12" t="s">
        <v>38</v>
      </c>
      <c r="E29" s="10" t="s">
        <v>30</v>
      </c>
      <c r="F29" s="10" t="s">
        <v>41</v>
      </c>
      <c r="G29" s="16">
        <v>206</v>
      </c>
      <c r="H29" s="37">
        <v>2.198</v>
      </c>
      <c r="I29" s="38">
        <f t="shared" si="9"/>
        <v>0</v>
      </c>
      <c r="J29" s="39">
        <v>1.923</v>
      </c>
      <c r="K29" s="38">
        <f t="shared" si="10"/>
        <v>0</v>
      </c>
      <c r="L29" s="40">
        <v>1.6479999999999999</v>
      </c>
      <c r="M29" s="41">
        <f t="shared" si="11"/>
        <v>0</v>
      </c>
      <c r="N29" s="42"/>
      <c r="O29" s="41"/>
    </row>
    <row r="30" spans="1:15" ht="99.75" customHeight="1" x14ac:dyDescent="0.25">
      <c r="A30" s="5"/>
      <c r="B30" s="15" t="s">
        <v>64</v>
      </c>
      <c r="C30" s="11" t="s">
        <v>7</v>
      </c>
      <c r="D30" s="12" t="s">
        <v>16</v>
      </c>
      <c r="E30" s="10" t="s">
        <v>30</v>
      </c>
      <c r="F30" s="10" t="s">
        <v>41</v>
      </c>
      <c r="G30" s="16">
        <v>206</v>
      </c>
      <c r="H30" s="37">
        <v>2.198</v>
      </c>
      <c r="I30" s="38">
        <f t="shared" si="9"/>
        <v>0</v>
      </c>
      <c r="J30" s="39">
        <v>1.923</v>
      </c>
      <c r="K30" s="38">
        <f t="shared" si="10"/>
        <v>0</v>
      </c>
      <c r="L30" s="40">
        <v>1.6479999999999999</v>
      </c>
      <c r="M30" s="41">
        <f t="shared" si="11"/>
        <v>0</v>
      </c>
      <c r="N30" s="42"/>
      <c r="O30" s="41"/>
    </row>
    <row r="31" spans="1:15" ht="99.75" customHeight="1" x14ac:dyDescent="0.25">
      <c r="A31" s="5"/>
      <c r="B31" s="15" t="s">
        <v>65</v>
      </c>
      <c r="C31" s="11" t="s">
        <v>39</v>
      </c>
      <c r="D31" s="12" t="s">
        <v>45</v>
      </c>
      <c r="E31" s="10" t="s">
        <v>30</v>
      </c>
      <c r="F31" s="10" t="s">
        <v>41</v>
      </c>
      <c r="G31" s="16">
        <v>149</v>
      </c>
      <c r="H31" s="37">
        <v>1.59</v>
      </c>
      <c r="I31" s="38">
        <f t="shared" ref="I31:I32" si="12">H31*O31</f>
        <v>0</v>
      </c>
      <c r="J31" s="39">
        <v>1.391</v>
      </c>
      <c r="K31" s="38">
        <f t="shared" ref="K31:K32" si="13">J31*O31</f>
        <v>0</v>
      </c>
      <c r="L31" s="40">
        <v>1.1919999999999999</v>
      </c>
      <c r="M31" s="41">
        <f t="shared" ref="M31:M32" si="14">L31*O31</f>
        <v>0</v>
      </c>
      <c r="N31" s="42"/>
      <c r="O31" s="41"/>
    </row>
    <row r="32" spans="1:15" ht="99.75" customHeight="1" x14ac:dyDescent="0.25">
      <c r="A32" s="5"/>
      <c r="B32" s="15" t="s">
        <v>66</v>
      </c>
      <c r="C32" s="11" t="s">
        <v>40</v>
      </c>
      <c r="D32" s="12" t="s">
        <v>46</v>
      </c>
      <c r="E32" s="10" t="s">
        <v>30</v>
      </c>
      <c r="F32" s="10" t="s">
        <v>41</v>
      </c>
      <c r="G32" s="16">
        <v>149</v>
      </c>
      <c r="H32" s="37">
        <v>1.59</v>
      </c>
      <c r="I32" s="38">
        <f t="shared" si="12"/>
        <v>0</v>
      </c>
      <c r="J32" s="39">
        <v>1.391</v>
      </c>
      <c r="K32" s="38">
        <f t="shared" si="13"/>
        <v>0</v>
      </c>
      <c r="L32" s="40">
        <v>1.1919999999999999</v>
      </c>
      <c r="M32" s="41">
        <f t="shared" si="14"/>
        <v>0</v>
      </c>
      <c r="N32" s="42"/>
      <c r="O32" s="41"/>
    </row>
    <row r="33" spans="1:16" ht="8.25" customHeight="1" x14ac:dyDescent="0.25">
      <c r="A33" s="6"/>
      <c r="B33" s="6"/>
      <c r="C33" s="7"/>
      <c r="D33" s="7"/>
      <c r="E33" s="8"/>
      <c r="F33" s="6"/>
      <c r="G33" s="6"/>
      <c r="H33" s="18"/>
      <c r="I33" s="18"/>
      <c r="J33" s="18"/>
      <c r="K33" s="18"/>
      <c r="L33" s="18"/>
      <c r="M33" s="18"/>
      <c r="N33" s="18"/>
      <c r="O33" s="18"/>
    </row>
    <row r="34" spans="1:16" s="50" customFormat="1" ht="21" customHeight="1" x14ac:dyDescent="0.25">
      <c r="A34" s="54" t="s">
        <v>82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6"/>
      <c r="P34" s="49"/>
    </row>
  </sheetData>
  <autoFilter ref="G13:G32"/>
  <mergeCells count="21">
    <mergeCell ref="E1:G3"/>
    <mergeCell ref="E4:P4"/>
    <mergeCell ref="J1:O3"/>
    <mergeCell ref="O7:O8"/>
    <mergeCell ref="H9:L9"/>
    <mergeCell ref="A4:D4"/>
    <mergeCell ref="E5:P5"/>
    <mergeCell ref="E6:P6"/>
    <mergeCell ref="A5:D5"/>
    <mergeCell ref="A6:D6"/>
    <mergeCell ref="O9:O12"/>
    <mergeCell ref="A34:O34"/>
    <mergeCell ref="H11:L11"/>
    <mergeCell ref="N7:N12"/>
    <mergeCell ref="A9:A12"/>
    <mergeCell ref="B9:B12"/>
    <mergeCell ref="C9:C12"/>
    <mergeCell ref="D9:D12"/>
    <mergeCell ref="E9:E12"/>
    <mergeCell ref="F9:F12"/>
    <mergeCell ref="G9:G12"/>
  </mergeCells>
  <conditionalFormatting sqref="N14">
    <cfRule type="cellIs" dxfId="4" priority="8" operator="equal">
      <formula>0</formula>
    </cfRule>
  </conditionalFormatting>
  <conditionalFormatting sqref="N21">
    <cfRule type="cellIs" dxfId="3" priority="7" operator="equal">
      <formula>0</formula>
    </cfRule>
  </conditionalFormatting>
  <conditionalFormatting sqref="N15">
    <cfRule type="cellIs" dxfId="2" priority="3" operator="equal">
      <formula>0</formula>
    </cfRule>
  </conditionalFormatting>
  <conditionalFormatting sqref="N31:N32 N27:N28 N22:N24 N16:N20">
    <cfRule type="cellIs" dxfId="1" priority="2" operator="equal">
      <formula>0</formula>
    </cfRule>
  </conditionalFormatting>
  <conditionalFormatting sqref="N29:N30 N25:N26">
    <cfRule type="cellIs" dxfId="0" priority="1" operator="equal">
      <formula>0</formula>
    </cfRule>
  </conditionalFormatting>
  <hyperlinks>
    <hyperlink ref="A34:K34" location="Лист1!A11" display=" в начало"/>
  </hyperlinks>
  <pageMargins left="0.7" right="0.7" top="0.75" bottom="0.75" header="0.3" footer="0.3"/>
  <pageSetup paperSize="9" orientation="portrait" r:id="rId1"/>
  <ignoredErrors>
    <ignoredError sqref="C23:C32 B14:B3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2016-10-20T14:27:03Z</dcterms:created>
  <dcterms:modified xsi:type="dcterms:W3CDTF">2022-07-07T12:41:05Z</dcterms:modified>
</cp:coreProperties>
</file>