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Лист1!$A$12:$O$39</definedName>
  </definedNames>
  <calcPr calcId="144525" iterateDelta="1E-4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O7" i="1"/>
  <c r="I15" i="1" l="1"/>
  <c r="I14" i="1"/>
  <c r="K14" i="1"/>
  <c r="K15" i="1"/>
  <c r="K32" i="1" l="1"/>
  <c r="I32" i="1"/>
  <c r="K16" i="1"/>
  <c r="I16" i="1"/>
  <c r="K36" i="1"/>
  <c r="I36" i="1"/>
  <c r="K35" i="1"/>
  <c r="I35" i="1"/>
  <c r="K34" i="1"/>
  <c r="I34" i="1"/>
  <c r="K33" i="1"/>
  <c r="I33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1" i="1"/>
  <c r="I21" i="1"/>
  <c r="K20" i="1"/>
  <c r="I20" i="1"/>
  <c r="K19" i="1"/>
  <c r="I19" i="1"/>
  <c r="K18" i="1"/>
  <c r="I18" i="1"/>
  <c r="K17" i="1"/>
  <c r="I17" i="1"/>
  <c r="K13" i="1"/>
  <c r="I13" i="1"/>
  <c r="H7" i="1" s="1"/>
  <c r="J7" i="1" l="1"/>
  <c r="L7" i="1"/>
</calcChain>
</file>

<file path=xl/sharedStrings.xml><?xml version="1.0" encoding="utf-8"?>
<sst xmlns="http://schemas.openxmlformats.org/spreadsheetml/2006/main" count="145" uniqueCount="98">
  <si>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</si>
  <si>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</si>
  <si>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</si>
  <si>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</si>
  <si>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</si>
  <si>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</si>
  <si>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79083MJT</t>
  </si>
  <si>
    <t>79086MJT</t>
  </si>
  <si>
    <t>K0167</t>
  </si>
  <si>
    <t>K0171</t>
  </si>
  <si>
    <t>K0174</t>
  </si>
  <si>
    <t>K0177</t>
  </si>
  <si>
    <t>K0178</t>
  </si>
  <si>
    <t>K0189</t>
  </si>
  <si>
    <t>L23980</t>
  </si>
  <si>
    <t>LC02010</t>
  </si>
  <si>
    <t>LE23980</t>
  </si>
  <si>
    <t>S00030</t>
  </si>
  <si>
    <t>Цвет</t>
  </si>
  <si>
    <t>Jet</t>
  </si>
  <si>
    <t>Matte Metallic Lava</t>
  </si>
  <si>
    <t>Matte Metallic Bronze Cooper</t>
  </si>
  <si>
    <t>Hematite</t>
  </si>
  <si>
    <t>Matte Metallic Antiqua Gold</t>
  </si>
  <si>
    <t>Silver</t>
  </si>
  <si>
    <t>Matte Metallic Cooper</t>
  </si>
  <si>
    <t>Luster Opaque Champagne</t>
  </si>
  <si>
    <t>Matte Metallic Leather</t>
  </si>
  <si>
    <t>25039AL</t>
  </si>
  <si>
    <t>Pastel White</t>
  </si>
  <si>
    <t>25001AL</t>
  </si>
  <si>
    <t>K0175</t>
  </si>
  <si>
    <t>Matte Metallic         Dark Cooper</t>
  </si>
  <si>
    <t>C23980</t>
  </si>
  <si>
    <t>Ø 6 мм                              4 отв.  0,9 мм</t>
  </si>
  <si>
    <t>X00030</t>
  </si>
  <si>
    <t>LE02010</t>
  </si>
  <si>
    <t>T23980</t>
  </si>
  <si>
    <t>53420</t>
  </si>
  <si>
    <t>79052MJT</t>
  </si>
  <si>
    <t>93200</t>
  </si>
  <si>
    <t>S6C13010</t>
  </si>
  <si>
    <t>Crystal AB</t>
  </si>
  <si>
    <t>Opaque Olive</t>
  </si>
  <si>
    <t>Metallic Suede Dark Forest</t>
  </si>
  <si>
    <t>Opaque Red</t>
  </si>
  <si>
    <r>
      <t xml:space="preserve">Бусины CzechMates Quadra Lentil, </t>
    </r>
    <r>
      <rPr>
        <sz val="12"/>
        <color indexed="8"/>
        <rFont val="Arial"/>
        <family val="2"/>
        <charset val="204"/>
      </rPr>
      <t>Чехия</t>
    </r>
  </si>
  <si>
    <t>Luster Metallic Amethyst</t>
  </si>
  <si>
    <t>Jet Picasso</t>
  </si>
  <si>
    <t>Gold Opaque Light Beige</t>
  </si>
  <si>
    <t>Metallic Suede Pink</t>
  </si>
  <si>
    <t>Metallic Suede Dark Plumbum</t>
  </si>
  <si>
    <t>Pearl Coat Cream</t>
  </si>
  <si>
    <t>Apollo Jet</t>
  </si>
  <si>
    <t>Matte Metallic Flax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</si>
  <si>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</si>
  <si>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</si>
  <si>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</si>
  <si>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</si>
  <si>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</si>
  <si>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</si>
  <si>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</si>
  <si>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</si>
  <si>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</si>
  <si>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</si>
  <si>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</si>
  <si>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</si>
  <si>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</si>
  <si>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</si>
  <si>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</si>
  <si>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</si>
  <si>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</si>
  <si>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</si>
  <si>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</si>
  <si>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</si>
  <si>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</si>
  <si>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</si>
  <si>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</si>
  <si>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</si>
  <si>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 гр.              ~42 шт.</t>
  </si>
  <si>
    <t xml:space="preserve"> в начало &gt;&gt;</t>
  </si>
  <si>
    <t>Валюта расчёта: Доллар</t>
  </si>
  <si>
    <t>Картинка</t>
  </si>
  <si>
    <t>П/ №</t>
  </si>
  <si>
    <t>размер</t>
  </si>
  <si>
    <t>упаковка</t>
  </si>
  <si>
    <t>Розничная цена</t>
  </si>
  <si>
    <t>Цена при покупке только бусин  на сумму: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</si>
  <si>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</si>
  <si>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</si>
  <si>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</si>
  <si>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</si>
  <si>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</si>
  <si>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</si>
  <si>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</si>
  <si>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</si>
  <si>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</si>
  <si>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t xml:space="preserve">Наличие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</si>
</sst>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[$$-409]* #,##0.00_ ;_-[$$-409]* \-#,##0.00\ ;_-[$$-409]* &quot;-&quot;??_ ;_-@_ 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166" fontId="16" fillId="5" borderId="12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9" fillId="2" borderId="14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2" fillId="5" borderId="15" xfId="0" applyFont="1" applyFill="1" applyBorder="1" applyAlignment="1">
      <alignment horizontal="center" vertical="center"/>
    </xf>
    <xf numFmtId="49" fontId="20" fillId="5" borderId="15" xfId="0" applyNumberFormat="1" applyFont="1" applyFill="1" applyBorder="1" applyAlignment="1">
      <alignment horizontal="center" vertical="center" wrapText="1"/>
    </xf>
    <xf numFmtId="49" fontId="15" fillId="5" borderId="15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166" fontId="21" fillId="7" borderId="7" xfId="2" applyNumberFormat="1" applyFont="1" applyFill="1" applyBorder="1" applyAlignment="1">
      <alignment horizontal="center" vertical="center" wrapText="1"/>
    </xf>
    <xf numFmtId="166" fontId="21" fillId="7" borderId="2" xfId="2" applyNumberFormat="1" applyFont="1" applyFill="1" applyBorder="1" applyAlignment="1">
      <alignment horizontal="center" vertical="center" wrapText="1"/>
    </xf>
    <xf numFmtId="166" fontId="21" fillId="7" borderId="8" xfId="2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166" fontId="12" fillId="6" borderId="6" xfId="2" applyNumberFormat="1" applyFont="1" applyFill="1" applyBorder="1" applyAlignment="1">
      <alignment horizontal="center" vertical="center" wrapText="1" shrinkToFit="1"/>
    </xf>
    <xf numFmtId="166" fontId="12" fillId="6" borderId="6" xfId="0" applyNumberFormat="1" applyFont="1" applyFill="1" applyBorder="1" applyAlignment="1">
      <alignment horizontal="center" vertical="center" wrapText="1"/>
    </xf>
    <xf numFmtId="166" fontId="21" fillId="6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 wrapText="1"/>
    </xf>
    <xf numFmtId="49" fontId="15" fillId="5" borderId="11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166" fontId="21" fillId="6" borderId="15" xfId="2" applyNumberFormat="1" applyFont="1" applyFill="1" applyBorder="1" applyAlignment="1">
      <alignment horizontal="center" vertical="center" wrapText="1" shrinkToFit="1"/>
    </xf>
    <xf numFmtId="166" fontId="21" fillId="6" borderId="1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166" fontId="12" fillId="4" borderId="6" xfId="0" applyNumberFormat="1" applyFont="1" applyFill="1" applyBorder="1" applyAlignment="1" applyProtection="1">
      <alignment horizontal="center" vertical="center" wrapText="1"/>
    </xf>
    <xf numFmtId="166" fontId="12" fillId="8" borderId="6" xfId="0" applyNumberFormat="1" applyFont="1" applyFill="1" applyBorder="1" applyAlignment="1">
      <alignment horizontal="center" vertical="center" wrapText="1"/>
    </xf>
    <xf numFmtId="166" fontId="12" fillId="8" borderId="6" xfId="0" applyNumberFormat="1" applyFont="1" applyFill="1" applyBorder="1" applyAlignment="1" applyProtection="1">
      <alignment horizontal="center" vertical="center" wrapText="1"/>
    </xf>
    <xf numFmtId="166" fontId="12" fillId="5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66" fontId="25" fillId="2" borderId="0" xfId="2" applyNumberFormat="1" applyFont="1" applyFill="1"/>
    <xf numFmtId="166" fontId="25" fillId="2" borderId="0" xfId="0" applyNumberFormat="1" applyFont="1" applyFill="1"/>
    <xf numFmtId="0" fontId="25" fillId="2" borderId="0" xfId="0" applyFont="1" applyFill="1"/>
    <xf numFmtId="0" fontId="0" fillId="2" borderId="2" xfId="0" applyFill="1" applyBorder="1" applyAlignment="1"/>
    <xf numFmtId="0" fontId="0" fillId="2" borderId="8" xfId="0" applyFill="1" applyBorder="1" applyAlignment="1"/>
    <xf numFmtId="49" fontId="15" fillId="0" borderId="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6" fontId="12" fillId="8" borderId="15" xfId="0" applyNumberFormat="1" applyFont="1" applyFill="1" applyBorder="1" applyAlignment="1" applyProtection="1">
      <alignment vertical="center" wrapText="1"/>
    </xf>
    <xf numFmtId="0" fontId="0" fillId="9" borderId="2" xfId="0" applyFill="1" applyBorder="1"/>
    <xf numFmtId="0" fontId="26" fillId="9" borderId="2" xfId="3" applyFont="1" applyFill="1" applyBorder="1" applyAlignment="1" applyProtection="1">
      <alignment horizontal="right" vertical="center"/>
    </xf>
    <xf numFmtId="166" fontId="25" fillId="2" borderId="10" xfId="0" applyNumberFormat="1" applyFont="1" applyFill="1" applyBorder="1"/>
    <xf numFmtId="0" fontId="26" fillId="9" borderId="8" xfId="3" applyFont="1" applyFill="1" applyBorder="1" applyAlignment="1" applyProtection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166255</xdr:colOff>
      <xdr:row>2</xdr:row>
      <xdr:rowOff>428625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76200"/>
          <a:ext cx="105208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3</xdr:col>
      <xdr:colOff>71152</xdr:colOff>
      <xdr:row>2</xdr:row>
      <xdr:rowOff>419100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0" y="66674"/>
          <a:ext cx="976027" cy="100012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39" name="Рисунок 38" descr="K017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344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40" name="Рисунок 39" descr="K017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471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41" name="Рисунок 40" descr="K017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98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42" name="Рисунок 41" descr="K0189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43" name="Рисунок 42" descr="X000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44" name="Рисунок 43" descr="LC020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13582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45" name="Рисунок 44" descr="2398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46" name="Рисунок 45" descr="L239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47" name="Рисунок 46" descr="25001A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22450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48" name="Рисунок 47" descr="25039A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23717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49" name="Рисунок 48" descr="5342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24984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50" name="Рисунок 49" descr="79052MJT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262509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51" name="Рисунок 50" descr="79083MJT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7517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52" name="Рисунок 51" descr="79086MJT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8784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53" name="Рисунок 52" descr="9320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300513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20" name="Рисунок 19" descr="S6C1301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313182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</xdr:row>
      <xdr:rowOff>19050</xdr:rowOff>
    </xdr:from>
    <xdr:to>
      <xdr:col>0</xdr:col>
      <xdr:colOff>1247775</xdr:colOff>
      <xdr:row>12</xdr:row>
      <xdr:rowOff>1257300</xdr:rowOff>
    </xdr:to>
    <xdr:pic>
      <xdr:nvPicPr>
        <xdr:cNvPr id="21" name="Рисунок 20" descr="K0167JT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18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22" name="Рисунок 21" descr="K0177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724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3" name="Рисунок 22" descr="K0178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851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24" name="Рисунок 23" descr="S0003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25" name="Рисунок 24" descr="LE0201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26" name="Рисунок 25" descr="C2398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1738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7" name="Рисунок 26" descr="T23980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3024</xdr:colOff>
      <xdr:row>26</xdr:row>
      <xdr:rowOff>14665</xdr:rowOff>
    </xdr:from>
    <xdr:to>
      <xdr:col>0</xdr:col>
      <xdr:colOff>1248834</xdr:colOff>
      <xdr:row>26</xdr:row>
      <xdr:rowOff>1252915</xdr:rowOff>
    </xdr:to>
    <xdr:pic>
      <xdr:nvPicPr>
        <xdr:cNvPr id="29" name="Рисунок 28" descr="LE2398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024" y="19912390"/>
          <a:ext cx="124581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workbookViewId="0">
      <selection activeCell="A8" sqref="A8:A11"/>
    </sheetView>
  </sheetViews>
  <sheetFormatPr defaultRowHeight="15" x14ac:dyDescent="0.25"/>
  <cols>
    <col min="1" max="1" width="18.85546875" customWidth="1"/>
    <col min="2" max="2" width="8.28515625" customWidth="1"/>
    <col min="3" max="3" width="16.42578125" customWidth="1"/>
    <col min="4" max="4" width="16.140625" customWidth="1"/>
    <col min="5" max="5" width="15.5703125" customWidth="1"/>
    <col min="6" max="6" width="12.140625" customWidth="1"/>
    <col min="7" max="7" width="15.7109375" customWidth="1"/>
    <col min="8" max="8" width="16" style="72" customWidth="1"/>
    <col min="9" max="9" width="9.140625" style="73" hidden="1" customWidth="1"/>
    <col min="10" max="10" width="14.5703125" style="73" customWidth="1"/>
    <col min="11" max="11" width="9.42578125" style="73" hidden="1" customWidth="1"/>
    <col min="12" max="12" width="15.85546875" style="73" customWidth="1"/>
    <col min="13" max="13" width="8.42578125" style="74" hidden="1" customWidth="1"/>
    <col min="14" max="14" width="11.42578125" style="74" bestFit="1" customWidth="1"/>
    <col min="15" max="15" width="20" style="74" customWidth="1"/>
    <col min="16" max="16" width="11.140625" customWidth="1"/>
  </cols>
  <sheetData>
    <row r="1" spans="1:19" ht="25.5" customHeight="1" x14ac:dyDescent="0.25">
      <c r="A1" s="1" t="s">
        <v>0</v>
      </c>
      <c r="B1" s="1"/>
      <c r="C1" s="2"/>
      <c r="D1" s="2"/>
      <c r="E1" s="23" t="s">
        <v>1</v>
      </c>
      <c r="F1" s="23"/>
      <c r="G1" s="23"/>
      <c r="H1" s="2"/>
      <c r="I1" s="2"/>
      <c r="J1" s="64" t="s">
        <v>96</v>
      </c>
      <c r="K1" s="64"/>
      <c r="L1" s="64"/>
      <c r="M1" s="64"/>
      <c r="N1" s="64"/>
      <c r="O1" s="64"/>
      <c r="Q1" s="14"/>
      <c r="R1" s="14"/>
      <c r="S1" s="14"/>
    </row>
    <row r="2" spans="1:19" ht="25.5" customHeight="1" x14ac:dyDescent="0.25">
      <c r="A2" s="1"/>
      <c r="B2" s="1"/>
      <c r="C2" s="3"/>
      <c r="D2" s="3"/>
      <c r="E2" s="24"/>
      <c r="F2" s="24"/>
      <c r="G2" s="24"/>
      <c r="H2" s="3"/>
      <c r="I2" s="3"/>
      <c r="J2" s="65"/>
      <c r="K2" s="65"/>
      <c r="L2" s="65"/>
      <c r="M2" s="65"/>
      <c r="N2" s="65"/>
      <c r="O2" s="65"/>
    </row>
    <row r="3" spans="1:19" ht="69.75" customHeight="1" x14ac:dyDescent="0.25">
      <c r="A3" s="1"/>
      <c r="B3" s="1"/>
      <c r="C3" s="4"/>
      <c r="D3" s="4"/>
      <c r="E3" s="25"/>
      <c r="F3" s="25"/>
      <c r="G3" s="25"/>
      <c r="H3" s="4"/>
      <c r="I3" s="4"/>
      <c r="J3" s="66"/>
      <c r="K3" s="66"/>
      <c r="L3" s="66"/>
      <c r="M3" s="66"/>
      <c r="N3" s="66"/>
      <c r="O3" s="66"/>
    </row>
    <row r="4" spans="1:19" ht="18" customHeight="1" x14ac:dyDescent="0.25">
      <c r="A4" s="15" t="s">
        <v>3</v>
      </c>
      <c r="B4" s="15"/>
      <c r="C4" s="15"/>
      <c r="D4" s="16"/>
      <c r="E4" s="26" t="s">
        <v>46</v>
      </c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9" ht="18" customHeight="1" x14ac:dyDescent="0.25">
      <c r="A5" s="19" t="s">
        <v>4</v>
      </c>
      <c r="B5" s="19"/>
      <c r="C5" s="19"/>
      <c r="D5" s="20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9" ht="18" customHeight="1" x14ac:dyDescent="0.25">
      <c r="A6" s="21" t="s">
        <v>5</v>
      </c>
      <c r="B6" s="21"/>
      <c r="C6" s="21"/>
      <c r="D6" s="22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9" ht="21" customHeight="1" thickBot="1" x14ac:dyDescent="0.3">
      <c r="A7" s="28" t="s">
        <v>81</v>
      </c>
      <c r="B7" s="29"/>
      <c r="C7" s="29"/>
      <c r="D7" s="29"/>
      <c r="E7" s="29"/>
      <c r="F7" s="29"/>
      <c r="G7" s="30"/>
      <c r="H7" s="31">
        <f>SUM(I13:I36)</f>
        <v>0</v>
      </c>
      <c r="I7" s="32"/>
      <c r="J7" s="31">
        <f>SUM(K13:K36)</f>
        <v>0</v>
      </c>
      <c r="K7" s="32"/>
      <c r="L7" s="31">
        <f>SUM(M1:M36)</f>
        <v>0</v>
      </c>
      <c r="M7" s="33"/>
      <c r="N7" s="79" t="s">
        <v>97</v>
      </c>
      <c r="O7" s="34">
        <f>SUM(O13:O36)</f>
        <v>0</v>
      </c>
      <c r="P7" s="35"/>
      <c r="Q7" s="7"/>
      <c r="R7" s="7"/>
      <c r="S7" s="7"/>
    </row>
    <row r="8" spans="1:19" ht="18" customHeight="1" thickTop="1" x14ac:dyDescent="0.25">
      <c r="A8" s="36" t="s">
        <v>82</v>
      </c>
      <c r="B8" s="37" t="s">
        <v>83</v>
      </c>
      <c r="C8" s="38" t="s">
        <v>2</v>
      </c>
      <c r="D8" s="39" t="s">
        <v>84</v>
      </c>
      <c r="E8" s="39" t="s">
        <v>18</v>
      </c>
      <c r="F8" s="39" t="s">
        <v>85</v>
      </c>
      <c r="G8" s="40" t="s">
        <v>86</v>
      </c>
      <c r="H8" s="41" t="s">
        <v>87</v>
      </c>
      <c r="I8" s="42"/>
      <c r="J8" s="42"/>
      <c r="K8" s="42"/>
      <c r="L8" s="43"/>
      <c r="M8" s="44"/>
      <c r="N8" s="78"/>
      <c r="O8" s="45" t="s">
        <v>88</v>
      </c>
      <c r="P8" s="35"/>
      <c r="Q8" s="7"/>
      <c r="R8" s="7"/>
      <c r="S8" s="7"/>
    </row>
    <row r="9" spans="1:19" ht="18.75" customHeight="1" x14ac:dyDescent="0.25">
      <c r="A9" s="46"/>
      <c r="B9" s="47"/>
      <c r="C9" s="48"/>
      <c r="D9" s="49"/>
      <c r="E9" s="49"/>
      <c r="F9" s="49"/>
      <c r="G9" s="50"/>
      <c r="H9" s="51" t="s">
        <v>89</v>
      </c>
      <c r="I9" s="52"/>
      <c r="J9" s="53" t="s">
        <v>90</v>
      </c>
      <c r="K9" s="52"/>
      <c r="L9" s="53" t="s">
        <v>91</v>
      </c>
      <c r="M9" s="54"/>
      <c r="N9" s="78"/>
      <c r="O9" s="55"/>
      <c r="P9" s="35"/>
      <c r="Q9" s="7"/>
      <c r="R9" s="7"/>
      <c r="S9" s="7"/>
    </row>
    <row r="10" spans="1:19" ht="17.25" customHeight="1" x14ac:dyDescent="0.25">
      <c r="A10" s="46"/>
      <c r="B10" s="47"/>
      <c r="C10" s="48"/>
      <c r="D10" s="49"/>
      <c r="E10" s="49"/>
      <c r="F10" s="49"/>
      <c r="G10" s="50"/>
      <c r="H10" s="41" t="s">
        <v>92</v>
      </c>
      <c r="I10" s="42"/>
      <c r="J10" s="42"/>
      <c r="K10" s="42"/>
      <c r="L10" s="43"/>
      <c r="M10" s="44"/>
      <c r="N10" s="78"/>
      <c r="O10" s="55"/>
      <c r="P10" s="35"/>
      <c r="Q10" s="7"/>
      <c r="R10" s="7"/>
      <c r="S10" s="7"/>
    </row>
    <row r="11" spans="1:19" ht="18" customHeight="1" x14ac:dyDescent="0.25">
      <c r="A11" s="56"/>
      <c r="B11" s="57"/>
      <c r="C11" s="58"/>
      <c r="D11" s="59"/>
      <c r="E11" s="59"/>
      <c r="F11" s="59"/>
      <c r="G11" s="60"/>
      <c r="H11" s="61" t="s">
        <v>93</v>
      </c>
      <c r="I11" s="62"/>
      <c r="J11" s="62" t="s">
        <v>94</v>
      </c>
      <c r="K11" s="62"/>
      <c r="L11" s="62" t="s">
        <v>95</v>
      </c>
      <c r="M11" s="63"/>
      <c r="N11" s="80"/>
      <c r="O11" s="55"/>
      <c r="P11" s="35"/>
      <c r="Q11" s="7"/>
      <c r="R11" s="7"/>
      <c r="S11" s="7"/>
    </row>
    <row r="12" spans="1:19" ht="12.75" customHeight="1" x14ac:dyDescent="0.25">
      <c r="A12" s="5"/>
      <c r="B12" s="5"/>
      <c r="C12" s="5"/>
      <c r="D12" s="5"/>
      <c r="E12" s="5"/>
      <c r="F12" s="5"/>
      <c r="G12" s="75"/>
      <c r="H12" s="75"/>
      <c r="I12" s="75"/>
      <c r="J12" s="75"/>
      <c r="K12" s="75"/>
      <c r="L12" s="75"/>
      <c r="M12" s="75"/>
      <c r="N12" s="75"/>
      <c r="O12" s="76"/>
    </row>
    <row r="13" spans="1:19" ht="99.75" customHeight="1" x14ac:dyDescent="0.25">
      <c r="A13" s="6"/>
      <c r="B13" s="11" t="s">
        <v>55</v>
      </c>
      <c r="C13" s="77" t="s">
        <v>8</v>
      </c>
      <c r="D13" s="8" t="s">
        <v>27</v>
      </c>
      <c r="E13" s="8" t="s">
        <v>34</v>
      </c>
      <c r="F13" s="8" t="s">
        <v>79</v>
      </c>
      <c r="G13" s="13">
        <v>206</v>
      </c>
      <c r="H13" s="67">
        <v>1.92</v>
      </c>
      <c r="I13" s="68">
        <f>H13*O13</f>
        <v>0</v>
      </c>
      <c r="J13" s="81">
        <v>1.29</v>
      </c>
      <c r="K13" s="68">
        <f>J13*O13</f>
        <v>0</v>
      </c>
      <c r="L13" s="70">
        <v>1.64</v>
      </c>
      <c r="M13" s="71">
        <f>L13*O13</f>
        <v>0</v>
      </c>
      <c r="N13" s="71"/>
      <c r="O13" s="71"/>
    </row>
    <row r="14" spans="1:19" ht="99.75" customHeight="1" x14ac:dyDescent="0.25">
      <c r="A14" s="6"/>
      <c r="B14" s="12" t="s">
        <v>56</v>
      </c>
      <c r="C14" s="9" t="s">
        <v>9</v>
      </c>
      <c r="D14" s="10" t="s">
        <v>54</v>
      </c>
      <c r="E14" s="8" t="s">
        <v>34</v>
      </c>
      <c r="F14" s="8" t="s">
        <v>79</v>
      </c>
      <c r="G14" s="13">
        <v>149</v>
      </c>
      <c r="H14" s="67">
        <v>1.39</v>
      </c>
      <c r="I14" s="68">
        <f>H14*O14</f>
        <v>0</v>
      </c>
      <c r="J14" s="69">
        <v>1.29</v>
      </c>
      <c r="K14" s="68">
        <f>J14*O14</f>
        <v>0</v>
      </c>
      <c r="L14" s="70">
        <v>1.19</v>
      </c>
      <c r="M14" s="71">
        <f>L14*O14</f>
        <v>0</v>
      </c>
      <c r="N14" s="71"/>
      <c r="O14" s="71"/>
    </row>
    <row r="15" spans="1:19" ht="99.75" customHeight="1" x14ac:dyDescent="0.25">
      <c r="A15" s="6"/>
      <c r="B15" s="11" t="s">
        <v>57</v>
      </c>
      <c r="C15" s="9" t="s">
        <v>10</v>
      </c>
      <c r="D15" s="10" t="s">
        <v>23</v>
      </c>
      <c r="E15" s="8" t="s">
        <v>34</v>
      </c>
      <c r="F15" s="8" t="s">
        <v>79</v>
      </c>
      <c r="G15" s="13">
        <v>149</v>
      </c>
      <c r="H15" s="67">
        <v>1.39</v>
      </c>
      <c r="I15" s="68">
        <f>H15*O15</f>
        <v>0</v>
      </c>
      <c r="J15" s="69">
        <v>1.29</v>
      </c>
      <c r="K15" s="68">
        <f>J15*O15</f>
        <v>0</v>
      </c>
      <c r="L15" s="70">
        <v>1.19</v>
      </c>
      <c r="M15" s="71">
        <f>L15*O15</f>
        <v>0</v>
      </c>
      <c r="N15" s="71"/>
      <c r="O15" s="71"/>
    </row>
    <row r="16" spans="1:19" ht="99.75" customHeight="1" x14ac:dyDescent="0.25">
      <c r="A16" s="6"/>
      <c r="B16" s="12" t="s">
        <v>58</v>
      </c>
      <c r="C16" s="9" t="s">
        <v>31</v>
      </c>
      <c r="D16" s="10" t="s">
        <v>32</v>
      </c>
      <c r="E16" s="8" t="s">
        <v>34</v>
      </c>
      <c r="F16" s="8" t="s">
        <v>79</v>
      </c>
      <c r="G16" s="13">
        <v>149</v>
      </c>
      <c r="H16" s="67">
        <v>1.39</v>
      </c>
      <c r="I16" s="68">
        <f>H16*O16</f>
        <v>0</v>
      </c>
      <c r="J16" s="69">
        <v>1.29</v>
      </c>
      <c r="K16" s="68">
        <f>J16*O16</f>
        <v>0</v>
      </c>
      <c r="L16" s="70">
        <v>1.19</v>
      </c>
      <c r="M16" s="71">
        <f t="shared" ref="M16" si="0">L16*O16</f>
        <v>0</v>
      </c>
      <c r="N16" s="71"/>
      <c r="O16" s="71"/>
    </row>
    <row r="17" spans="1:15" ht="99.75" customHeight="1" x14ac:dyDescent="0.25">
      <c r="A17" s="6"/>
      <c r="B17" s="11" t="s">
        <v>59</v>
      </c>
      <c r="C17" s="9" t="s">
        <v>11</v>
      </c>
      <c r="D17" s="10" t="s">
        <v>25</v>
      </c>
      <c r="E17" s="8" t="s">
        <v>34</v>
      </c>
      <c r="F17" s="8" t="s">
        <v>79</v>
      </c>
      <c r="G17" s="13">
        <v>149</v>
      </c>
      <c r="H17" s="67">
        <v>1.39</v>
      </c>
      <c r="I17" s="68">
        <f>H17*O17</f>
        <v>0</v>
      </c>
      <c r="J17" s="69">
        <v>1.29</v>
      </c>
      <c r="K17" s="68">
        <f>J17*O17</f>
        <v>0</v>
      </c>
      <c r="L17" s="70">
        <v>1.19</v>
      </c>
      <c r="M17" s="71">
        <f>L17*O17</f>
        <v>0</v>
      </c>
      <c r="N17" s="71"/>
      <c r="O17" s="71"/>
    </row>
    <row r="18" spans="1:15" ht="99.75" customHeight="1" x14ac:dyDescent="0.25">
      <c r="A18" s="6"/>
      <c r="B18" s="12" t="s">
        <v>60</v>
      </c>
      <c r="C18" s="9" t="s">
        <v>12</v>
      </c>
      <c r="D18" s="10" t="s">
        <v>21</v>
      </c>
      <c r="E18" s="8" t="s">
        <v>34</v>
      </c>
      <c r="F18" s="8" t="s">
        <v>79</v>
      </c>
      <c r="G18" s="13">
        <v>149</v>
      </c>
      <c r="H18" s="67">
        <v>1.39</v>
      </c>
      <c r="I18" s="68">
        <f>H18*O18</f>
        <v>0</v>
      </c>
      <c r="J18" s="69">
        <v>1.29</v>
      </c>
      <c r="K18" s="68">
        <f>J18*O18</f>
        <v>0</v>
      </c>
      <c r="L18" s="70">
        <v>1.19</v>
      </c>
      <c r="M18" s="71">
        <f>L18*O18</f>
        <v>0</v>
      </c>
      <c r="N18" s="71"/>
      <c r="O18" s="71"/>
    </row>
    <row r="19" spans="1:15" ht="99.75" customHeight="1" x14ac:dyDescent="0.25">
      <c r="A19" s="6"/>
      <c r="B19" s="11" t="s">
        <v>61</v>
      </c>
      <c r="C19" s="9" t="s">
        <v>13</v>
      </c>
      <c r="D19" s="10" t="s">
        <v>20</v>
      </c>
      <c r="E19" s="8" t="s">
        <v>34</v>
      </c>
      <c r="F19" s="8" t="s">
        <v>79</v>
      </c>
      <c r="G19" s="13">
        <v>149</v>
      </c>
      <c r="H19" s="67">
        <v>1.39</v>
      </c>
      <c r="I19" s="68">
        <f>H19*O19</f>
        <v>0</v>
      </c>
      <c r="J19" s="69">
        <v>1.29</v>
      </c>
      <c r="K19" s="68">
        <f>J19*O19</f>
        <v>0</v>
      </c>
      <c r="L19" s="70">
        <v>1.19</v>
      </c>
      <c r="M19" s="71">
        <f>L19*O19</f>
        <v>0</v>
      </c>
      <c r="N19" s="71"/>
      <c r="O19" s="71"/>
    </row>
    <row r="20" spans="1:15" ht="99.75" customHeight="1" x14ac:dyDescent="0.25">
      <c r="A20" s="6"/>
      <c r="B20" s="12" t="s">
        <v>62</v>
      </c>
      <c r="C20" s="9" t="s">
        <v>17</v>
      </c>
      <c r="D20" s="10" t="s">
        <v>24</v>
      </c>
      <c r="E20" s="8" t="s">
        <v>34</v>
      </c>
      <c r="F20" s="8" t="s">
        <v>79</v>
      </c>
      <c r="G20" s="13">
        <v>206</v>
      </c>
      <c r="H20" s="67">
        <v>1.92</v>
      </c>
      <c r="I20" s="68">
        <f>H20*O20</f>
        <v>0</v>
      </c>
      <c r="J20" s="69">
        <v>1.78</v>
      </c>
      <c r="K20" s="68">
        <f>J20*O20</f>
        <v>0</v>
      </c>
      <c r="L20" s="70">
        <v>1.64</v>
      </c>
      <c r="M20" s="71">
        <f>L20*O20</f>
        <v>0</v>
      </c>
      <c r="N20" s="71"/>
      <c r="O20" s="71"/>
    </row>
    <row r="21" spans="1:15" ht="99.75" customHeight="1" x14ac:dyDescent="0.25">
      <c r="A21" s="6"/>
      <c r="B21" s="11" t="s">
        <v>63</v>
      </c>
      <c r="C21" s="9" t="s">
        <v>35</v>
      </c>
      <c r="D21" s="10" t="s">
        <v>42</v>
      </c>
      <c r="E21" s="8" t="s">
        <v>34</v>
      </c>
      <c r="F21" s="8" t="s">
        <v>79</v>
      </c>
      <c r="G21" s="13">
        <v>206</v>
      </c>
      <c r="H21" s="67">
        <v>1.92</v>
      </c>
      <c r="I21" s="68">
        <f>H21*O21</f>
        <v>0</v>
      </c>
      <c r="J21" s="69">
        <v>1.78</v>
      </c>
      <c r="K21" s="68">
        <f>J21*O21</f>
        <v>0</v>
      </c>
      <c r="L21" s="70">
        <v>1.64</v>
      </c>
      <c r="M21" s="71">
        <f>L21*O21</f>
        <v>0</v>
      </c>
      <c r="N21" s="71"/>
      <c r="O21" s="71"/>
    </row>
    <row r="22" spans="1:15" ht="99.75" customHeight="1" x14ac:dyDescent="0.25">
      <c r="A22" s="6"/>
      <c r="B22" s="12" t="s">
        <v>64</v>
      </c>
      <c r="C22" s="9" t="s">
        <v>15</v>
      </c>
      <c r="D22" s="10" t="s">
        <v>26</v>
      </c>
      <c r="E22" s="8" t="s">
        <v>34</v>
      </c>
      <c r="F22" s="8" t="s">
        <v>79</v>
      </c>
      <c r="G22" s="13">
        <v>206</v>
      </c>
      <c r="H22" s="67">
        <v>1.92</v>
      </c>
      <c r="I22" s="68"/>
      <c r="J22" s="69">
        <v>1.78</v>
      </c>
      <c r="K22" s="68"/>
      <c r="L22" s="70">
        <v>1.64</v>
      </c>
      <c r="M22" s="71">
        <f>L22*O22</f>
        <v>0</v>
      </c>
      <c r="N22" s="71"/>
      <c r="O22" s="71"/>
    </row>
    <row r="23" spans="1:15" ht="99.75" customHeight="1" x14ac:dyDescent="0.25">
      <c r="A23" s="6"/>
      <c r="B23" s="11" t="s">
        <v>65</v>
      </c>
      <c r="C23" s="9" t="s">
        <v>36</v>
      </c>
      <c r="D23" s="10" t="s">
        <v>47</v>
      </c>
      <c r="E23" s="8" t="s">
        <v>34</v>
      </c>
      <c r="F23" s="8" t="s">
        <v>79</v>
      </c>
      <c r="G23" s="13">
        <v>149</v>
      </c>
      <c r="H23" s="67">
        <v>1.39</v>
      </c>
      <c r="I23" s="68">
        <f>H23*O23</f>
        <v>0</v>
      </c>
      <c r="J23" s="69">
        <v>1.29</v>
      </c>
      <c r="K23" s="68">
        <f>J23*O23</f>
        <v>0</v>
      </c>
      <c r="L23" s="70">
        <v>1.19</v>
      </c>
      <c r="M23" s="71">
        <f>L23*O23</f>
        <v>0</v>
      </c>
      <c r="N23" s="71"/>
      <c r="O23" s="71"/>
    </row>
    <row r="24" spans="1:15" ht="99.75" customHeight="1" x14ac:dyDescent="0.25">
      <c r="A24" s="6"/>
      <c r="B24" s="12" t="s">
        <v>66</v>
      </c>
      <c r="C24" s="9">
        <v>23980</v>
      </c>
      <c r="D24" s="10" t="s">
        <v>19</v>
      </c>
      <c r="E24" s="8" t="s">
        <v>34</v>
      </c>
      <c r="F24" s="8" t="s">
        <v>79</v>
      </c>
      <c r="G24" s="13">
        <v>149</v>
      </c>
      <c r="H24" s="67">
        <v>1.39</v>
      </c>
      <c r="I24" s="68">
        <f>H24*O24</f>
        <v>0</v>
      </c>
      <c r="J24" s="69">
        <v>1.29</v>
      </c>
      <c r="K24" s="68">
        <f>J24*O24</f>
        <v>0</v>
      </c>
      <c r="L24" s="70">
        <v>1.19</v>
      </c>
      <c r="M24" s="71">
        <f>L24*O24</f>
        <v>0</v>
      </c>
      <c r="N24" s="71"/>
      <c r="O24" s="71"/>
    </row>
    <row r="25" spans="1:15" ht="99.75" customHeight="1" x14ac:dyDescent="0.25">
      <c r="A25" s="6"/>
      <c r="B25" s="11" t="s">
        <v>67</v>
      </c>
      <c r="C25" s="9" t="s">
        <v>33</v>
      </c>
      <c r="D25" s="10" t="s">
        <v>53</v>
      </c>
      <c r="E25" s="8" t="s">
        <v>34</v>
      </c>
      <c r="F25" s="8" t="s">
        <v>79</v>
      </c>
      <c r="G25" s="13">
        <v>206</v>
      </c>
      <c r="H25" s="67">
        <v>1.92</v>
      </c>
      <c r="I25" s="68">
        <f>H25*O25</f>
        <v>0</v>
      </c>
      <c r="J25" s="69">
        <v>1.78</v>
      </c>
      <c r="K25" s="68">
        <f>J25*O25</f>
        <v>0</v>
      </c>
      <c r="L25" s="70">
        <v>1.64</v>
      </c>
      <c r="M25" s="71">
        <f>L25*O25</f>
        <v>0</v>
      </c>
      <c r="N25" s="71"/>
      <c r="O25" s="71"/>
    </row>
    <row r="26" spans="1:15" ht="99.75" customHeight="1" x14ac:dyDescent="0.25">
      <c r="A26" s="6"/>
      <c r="B26" s="12" t="s">
        <v>68</v>
      </c>
      <c r="C26" s="9" t="s">
        <v>14</v>
      </c>
      <c r="D26" s="10" t="s">
        <v>22</v>
      </c>
      <c r="E26" s="8" t="s">
        <v>34</v>
      </c>
      <c r="F26" s="8" t="s">
        <v>79</v>
      </c>
      <c r="G26" s="13">
        <v>149</v>
      </c>
      <c r="H26" s="67">
        <v>1.39</v>
      </c>
      <c r="I26" s="68">
        <f>H26*O26</f>
        <v>0</v>
      </c>
      <c r="J26" s="69">
        <v>1.29</v>
      </c>
      <c r="K26" s="68">
        <f>J26*O26</f>
        <v>0</v>
      </c>
      <c r="L26" s="70">
        <v>1.19</v>
      </c>
      <c r="M26" s="71">
        <f>L26*O26</f>
        <v>0</v>
      </c>
      <c r="N26" s="71"/>
      <c r="O26" s="71"/>
    </row>
    <row r="27" spans="1:15" ht="99.75" customHeight="1" x14ac:dyDescent="0.25">
      <c r="A27" s="6"/>
      <c r="B27" s="11" t="s">
        <v>69</v>
      </c>
      <c r="C27" s="9" t="s">
        <v>16</v>
      </c>
      <c r="D27" s="10" t="s">
        <v>47</v>
      </c>
      <c r="E27" s="8" t="s">
        <v>34</v>
      </c>
      <c r="F27" s="8" t="s">
        <v>79</v>
      </c>
      <c r="G27" s="13">
        <v>206</v>
      </c>
      <c r="H27" s="67">
        <v>1.92</v>
      </c>
      <c r="I27" s="68">
        <f>H27*O27</f>
        <v>0</v>
      </c>
      <c r="J27" s="69">
        <v>1.78</v>
      </c>
      <c r="K27" s="68">
        <f>J27*O27</f>
        <v>0</v>
      </c>
      <c r="L27" s="70">
        <v>1.64</v>
      </c>
      <c r="M27" s="71">
        <f>L27*O27</f>
        <v>0</v>
      </c>
      <c r="N27" s="71"/>
      <c r="O27" s="71"/>
    </row>
    <row r="28" spans="1:15" ht="99.75" customHeight="1" x14ac:dyDescent="0.25">
      <c r="A28" s="6"/>
      <c r="B28" s="12" t="s">
        <v>70</v>
      </c>
      <c r="C28" s="9" t="s">
        <v>37</v>
      </c>
      <c r="D28" s="10" t="s">
        <v>48</v>
      </c>
      <c r="E28" s="8" t="s">
        <v>34</v>
      </c>
      <c r="F28" s="8" t="s">
        <v>79</v>
      </c>
      <c r="G28" s="13">
        <v>149</v>
      </c>
      <c r="H28" s="67">
        <v>1.39</v>
      </c>
      <c r="I28" s="68">
        <f>H28*O28</f>
        <v>0</v>
      </c>
      <c r="J28" s="69">
        <v>1.29</v>
      </c>
      <c r="K28" s="68">
        <f>J28*O28</f>
        <v>0</v>
      </c>
      <c r="L28" s="70">
        <v>1.19</v>
      </c>
      <c r="M28" s="71">
        <f>L28*O28</f>
        <v>0</v>
      </c>
      <c r="N28" s="71"/>
      <c r="O28" s="71"/>
    </row>
    <row r="29" spans="1:15" ht="99.75" customHeight="1" x14ac:dyDescent="0.25">
      <c r="A29" s="6"/>
      <c r="B29" s="11" t="s">
        <v>71</v>
      </c>
      <c r="C29" s="9" t="s">
        <v>30</v>
      </c>
      <c r="D29" s="10" t="s">
        <v>29</v>
      </c>
      <c r="E29" s="8" t="s">
        <v>34</v>
      </c>
      <c r="F29" s="8" t="s">
        <v>79</v>
      </c>
      <c r="G29" s="13">
        <v>206</v>
      </c>
      <c r="H29" s="67">
        <v>1.92</v>
      </c>
      <c r="I29" s="68">
        <f>H29*O29</f>
        <v>0</v>
      </c>
      <c r="J29" s="69">
        <v>1.78</v>
      </c>
      <c r="K29" s="68">
        <f>J29*O29</f>
        <v>0</v>
      </c>
      <c r="L29" s="70">
        <v>1.64</v>
      </c>
      <c r="M29" s="71">
        <f>L29*O29</f>
        <v>0</v>
      </c>
      <c r="N29" s="71"/>
      <c r="O29" s="71"/>
    </row>
    <row r="30" spans="1:15" ht="99.75" customHeight="1" x14ac:dyDescent="0.25">
      <c r="A30" s="6"/>
      <c r="B30" s="12" t="s">
        <v>72</v>
      </c>
      <c r="C30" s="9" t="s">
        <v>28</v>
      </c>
      <c r="D30" s="10" t="s">
        <v>52</v>
      </c>
      <c r="E30" s="8" t="s">
        <v>34</v>
      </c>
      <c r="F30" s="8" t="s">
        <v>79</v>
      </c>
      <c r="G30" s="13">
        <v>206</v>
      </c>
      <c r="H30" s="67">
        <v>1.92</v>
      </c>
      <c r="I30" s="68">
        <f>H30*O30</f>
        <v>0</v>
      </c>
      <c r="J30" s="69">
        <v>1.78</v>
      </c>
      <c r="K30" s="68">
        <f>J30*O30</f>
        <v>0</v>
      </c>
      <c r="L30" s="70">
        <v>1.64</v>
      </c>
      <c r="M30" s="71">
        <f>L30*O30</f>
        <v>0</v>
      </c>
      <c r="N30" s="71"/>
      <c r="O30" s="71"/>
    </row>
    <row r="31" spans="1:15" ht="99.75" customHeight="1" x14ac:dyDescent="0.25">
      <c r="A31" s="6"/>
      <c r="B31" s="11" t="s">
        <v>73</v>
      </c>
      <c r="C31" s="9" t="s">
        <v>38</v>
      </c>
      <c r="D31" s="10" t="s">
        <v>43</v>
      </c>
      <c r="E31" s="8" t="s">
        <v>34</v>
      </c>
      <c r="F31" s="8" t="s">
        <v>79</v>
      </c>
      <c r="G31" s="13">
        <v>206</v>
      </c>
      <c r="H31" s="67">
        <v>1.92</v>
      </c>
      <c r="I31" s="68">
        <f>H31*O31</f>
        <v>0</v>
      </c>
      <c r="J31" s="69">
        <v>1.78</v>
      </c>
      <c r="K31" s="68">
        <f>J31*O31</f>
        <v>0</v>
      </c>
      <c r="L31" s="70">
        <v>1.64</v>
      </c>
      <c r="M31" s="71">
        <f>L31*O31</f>
        <v>0</v>
      </c>
      <c r="N31" s="71"/>
      <c r="O31" s="71"/>
    </row>
    <row r="32" spans="1:15" ht="99.75" customHeight="1" x14ac:dyDescent="0.25">
      <c r="A32" s="6"/>
      <c r="B32" s="12" t="s">
        <v>74</v>
      </c>
      <c r="C32" s="9" t="s">
        <v>39</v>
      </c>
      <c r="D32" s="10" t="s">
        <v>44</v>
      </c>
      <c r="E32" s="8" t="s">
        <v>34</v>
      </c>
      <c r="F32" s="8" t="s">
        <v>79</v>
      </c>
      <c r="G32" s="13">
        <v>149</v>
      </c>
      <c r="H32" s="67">
        <v>1.39</v>
      </c>
      <c r="I32" s="68">
        <f>H32*O32</f>
        <v>0</v>
      </c>
      <c r="J32" s="69">
        <v>1.29</v>
      </c>
      <c r="K32" s="68">
        <f>J32*O32</f>
        <v>0</v>
      </c>
      <c r="L32" s="70">
        <v>1.19</v>
      </c>
      <c r="M32" s="71">
        <f t="shared" ref="M32" si="1">L32*O32</f>
        <v>0</v>
      </c>
      <c r="N32" s="71"/>
      <c r="O32" s="71"/>
    </row>
    <row r="33" spans="1:15" ht="99.75" customHeight="1" x14ac:dyDescent="0.25">
      <c r="A33" s="6"/>
      <c r="B33" s="11" t="s">
        <v>75</v>
      </c>
      <c r="C33" s="9" t="s">
        <v>6</v>
      </c>
      <c r="D33" s="10" t="s">
        <v>51</v>
      </c>
      <c r="E33" s="8" t="s">
        <v>34</v>
      </c>
      <c r="F33" s="8" t="s">
        <v>79</v>
      </c>
      <c r="G33" s="13">
        <v>149</v>
      </c>
      <c r="H33" s="67">
        <v>1.39</v>
      </c>
      <c r="I33" s="68">
        <f>H33*O33</f>
        <v>0</v>
      </c>
      <c r="J33" s="69">
        <v>1.29</v>
      </c>
      <c r="K33" s="68">
        <f>J33*O33</f>
        <v>0</v>
      </c>
      <c r="L33" s="70">
        <v>1.19</v>
      </c>
      <c r="M33" s="71">
        <f>L33*O33</f>
        <v>0</v>
      </c>
      <c r="N33" s="71"/>
      <c r="O33" s="71"/>
    </row>
    <row r="34" spans="1:15" ht="99.75" customHeight="1" x14ac:dyDescent="0.25">
      <c r="A34" s="6"/>
      <c r="B34" s="12" t="s">
        <v>76</v>
      </c>
      <c r="C34" s="9" t="s">
        <v>7</v>
      </c>
      <c r="D34" s="10" t="s">
        <v>50</v>
      </c>
      <c r="E34" s="8" t="s">
        <v>34</v>
      </c>
      <c r="F34" s="8" t="s">
        <v>79</v>
      </c>
      <c r="G34" s="13">
        <v>149</v>
      </c>
      <c r="H34" s="67">
        <v>1.39</v>
      </c>
      <c r="I34" s="68">
        <f>H34*O34</f>
        <v>0</v>
      </c>
      <c r="J34" s="69">
        <v>1.29</v>
      </c>
      <c r="K34" s="68">
        <f>J34*O34</f>
        <v>0</v>
      </c>
      <c r="L34" s="70">
        <v>1.19</v>
      </c>
      <c r="M34" s="71">
        <f>L34*O34</f>
        <v>0</v>
      </c>
      <c r="N34" s="71"/>
      <c r="O34" s="71"/>
    </row>
    <row r="35" spans="1:15" ht="99.75" customHeight="1" x14ac:dyDescent="0.25">
      <c r="A35" s="6"/>
      <c r="B35" s="11" t="s">
        <v>77</v>
      </c>
      <c r="C35" s="9" t="s">
        <v>40</v>
      </c>
      <c r="D35" s="10" t="s">
        <v>45</v>
      </c>
      <c r="E35" s="8" t="s">
        <v>34</v>
      </c>
      <c r="F35" s="8" t="s">
        <v>79</v>
      </c>
      <c r="G35" s="13">
        <v>206</v>
      </c>
      <c r="H35" s="67">
        <v>1.92</v>
      </c>
      <c r="I35" s="68">
        <f>H35*O35</f>
        <v>0</v>
      </c>
      <c r="J35" s="69">
        <v>1.78</v>
      </c>
      <c r="K35" s="68">
        <f>J35*O35</f>
        <v>0</v>
      </c>
      <c r="L35" s="70">
        <v>1.64</v>
      </c>
      <c r="M35" s="71">
        <f>L35*O35</f>
        <v>0</v>
      </c>
      <c r="N35" s="71"/>
      <c r="O35" s="71"/>
    </row>
    <row r="36" spans="1:15" ht="99.75" customHeight="1" x14ac:dyDescent="0.25">
      <c r="A36" s="6"/>
      <c r="B36" s="12" t="s">
        <v>78</v>
      </c>
      <c r="C36" s="9" t="s">
        <v>41</v>
      </c>
      <c r="D36" s="10" t="s">
        <v>49</v>
      </c>
      <c r="E36" s="8" t="s">
        <v>34</v>
      </c>
      <c r="F36" s="8" t="s">
        <v>79</v>
      </c>
      <c r="G36" s="13">
        <v>206</v>
      </c>
      <c r="H36" s="67">
        <v>1.92</v>
      </c>
      <c r="I36" s="68">
        <f>H36*O36</f>
        <v>0</v>
      </c>
      <c r="J36" s="69">
        <v>1.78</v>
      </c>
      <c r="K36" s="68">
        <f>J36*O36</f>
        <v>0</v>
      </c>
      <c r="L36" s="70">
        <v>1.64</v>
      </c>
      <c r="M36" s="71">
        <f>L36*O36</f>
        <v>0</v>
      </c>
      <c r="N36" s="71"/>
      <c r="O36" s="71"/>
    </row>
    <row r="38" spans="1:15" ht="18.75" x14ac:dyDescent="0.25">
      <c r="A38" s="82"/>
      <c r="B38" s="83" t="s">
        <v>80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5"/>
    </row>
    <row r="47" spans="1:15" x14ac:dyDescent="0.25">
      <c r="J47" s="84"/>
    </row>
  </sheetData>
  <mergeCells count="22">
    <mergeCell ref="B38:O38"/>
    <mergeCell ref="J1:O3"/>
    <mergeCell ref="A7:G7"/>
    <mergeCell ref="A8:A11"/>
    <mergeCell ref="B8:B11"/>
    <mergeCell ref="C8:C11"/>
    <mergeCell ref="D8:D11"/>
    <mergeCell ref="N7:N11"/>
    <mergeCell ref="E8:E11"/>
    <mergeCell ref="F8:F11"/>
    <mergeCell ref="G8:G11"/>
    <mergeCell ref="H8:L8"/>
    <mergeCell ref="O8:O11"/>
    <mergeCell ref="H10:L10"/>
    <mergeCell ref="Q1:S1"/>
    <mergeCell ref="A4:D4"/>
    <mergeCell ref="E5:O5"/>
    <mergeCell ref="E6:O6"/>
    <mergeCell ref="A5:D5"/>
    <mergeCell ref="A6:D6"/>
    <mergeCell ref="E1:G3"/>
    <mergeCell ref="E4:O4"/>
  </mergeCells>
  <hyperlinks>
    <hyperlink ref="B38:L38" location="Лист1!A8" display=" в начало &gt;&gt;"/>
  </hyperlinks>
  <pageMargins left="0.7" right="0.7" top="0.75" bottom="0.75" header="0.3" footer="0.3"/>
  <pageSetup paperSize="9" orientation="portrait" r:id="rId1"/>
  <ignoredErrors>
    <ignoredError sqref="B13:C36 D12:F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2022-09-08T08:08:05Z</dcterms:modified>
</cp:coreProperties>
</file>