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75" windowWidth="2073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Лист1!$F$1:$F$30</definedName>
  </definedNames>
  <calcPr calcId="124519" refMode="R1C1"/>
</workbook>
</file>

<file path=xl/calcChain.xml><?xml version="1.0" encoding="utf-8"?>
<calcChain xmlns="http://schemas.openxmlformats.org/spreadsheetml/2006/main">
  <c r="H28" i="1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I13"/>
  <c r="M13" s="1"/>
  <c r="H13"/>
  <c r="G14"/>
  <c r="G15"/>
  <c r="G16"/>
  <c r="G17"/>
  <c r="G18"/>
  <c r="G19"/>
  <c r="G20"/>
  <c r="G21"/>
  <c r="G22"/>
  <c r="G23"/>
  <c r="G24"/>
  <c r="G25"/>
  <c r="G26"/>
  <c r="G27"/>
  <c r="G28"/>
  <c r="G13"/>
  <c r="K30" l="1"/>
  <c r="L3"/>
</calcChain>
</file>

<file path=xl/sharedStrings.xml><?xml version="1.0" encoding="utf-8"?>
<sst xmlns="http://schemas.openxmlformats.org/spreadsheetml/2006/main" count="82" uniqueCount="50">
  <si>
    <t>optotdel18@yandex.ru</t>
  </si>
  <si>
    <t>опт: +7 499 157-6590</t>
  </si>
  <si>
    <t xml:space="preserve"> опт: +7 499 157-3151</t>
  </si>
  <si>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</si>
  <si>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</si>
  <si>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Изображение</t>
  </si>
  <si>
    <t>Артикул</t>
  </si>
  <si>
    <t>Размеры</t>
  </si>
  <si>
    <t>Упаковка</t>
  </si>
  <si>
    <t>Наличие</t>
  </si>
  <si>
    <t>количество заказа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</si>
  <si>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</si>
  <si>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</si>
  <si>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</si>
  <si>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</si>
  <si>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сумма заказа:</t>
  </si>
  <si>
    <t>02010-15495</t>
  </si>
  <si>
    <t>02020-21402</t>
  </si>
  <si>
    <t>№</t>
  </si>
  <si>
    <t>8x10</t>
  </si>
  <si>
    <t>10 гр.                                  13 шт.</t>
  </si>
  <si>
    <t>Бусины Колокольчик-трилистник (Three Petal Bell Flower), Чехия</t>
  </si>
  <si>
    <r>
      <rPr>
        <sz val="11"/>
        <rFont val="Calibri"/>
        <family val="2"/>
        <charset val="204"/>
        <scheme val="minor"/>
      </rPr>
      <t xml:space="preserve">Senegal Purple  </t>
    </r>
    <r>
      <rPr>
        <sz val="16"/>
        <rFont val="Calibri"/>
        <family val="2"/>
        <charset val="204"/>
        <scheme val="minor"/>
      </rPr>
      <t>13020-15696</t>
    </r>
  </si>
  <si>
    <r>
      <rPr>
        <sz val="11"/>
        <rFont val="Calibri"/>
        <family val="2"/>
        <charset val="204"/>
        <scheme val="minor"/>
      </rPr>
      <t>Jet Amber</t>
    </r>
    <r>
      <rPr>
        <sz val="16"/>
        <rFont val="Calibri"/>
        <family val="2"/>
        <charset val="204"/>
        <scheme val="minor"/>
      </rPr>
      <t xml:space="preserve">      23980-26441</t>
    </r>
  </si>
  <si>
    <r>
      <rPr>
        <sz val="11"/>
        <rFont val="Calibri"/>
        <family val="2"/>
        <charset val="204"/>
        <scheme val="minor"/>
      </rPr>
      <t>Jet Copper</t>
    </r>
    <r>
      <rPr>
        <sz val="16"/>
        <rFont val="Calibri"/>
        <family val="2"/>
        <charset val="204"/>
        <scheme val="minor"/>
      </rPr>
      <t xml:space="preserve">       23980-91502</t>
    </r>
  </si>
  <si>
    <r>
      <rPr>
        <sz val="11"/>
        <rFont val="Calibri"/>
        <family val="2"/>
        <charset val="204"/>
        <scheme val="minor"/>
      </rPr>
      <t xml:space="preserve">Opaque Blue </t>
    </r>
    <r>
      <rPr>
        <sz val="16"/>
        <rFont val="Calibri"/>
        <family val="2"/>
        <charset val="204"/>
        <scheme val="minor"/>
      </rPr>
      <t xml:space="preserve"> 63020</t>
    </r>
  </si>
  <si>
    <r>
      <rPr>
        <sz val="11"/>
        <rFont val="Calibri"/>
        <family val="2"/>
        <charset val="204"/>
        <scheme val="minor"/>
      </rPr>
      <t xml:space="preserve">Yellow                   </t>
    </r>
    <r>
      <rPr>
        <sz val="16"/>
        <rFont val="Calibri"/>
        <family val="2"/>
        <charset val="204"/>
        <scheme val="minor"/>
      </rPr>
      <t>83120</t>
    </r>
  </si>
  <si>
    <r>
      <rPr>
        <sz val="11"/>
        <rFont val="Calibri"/>
        <family val="2"/>
        <charset val="204"/>
        <scheme val="minor"/>
      </rPr>
      <t xml:space="preserve">Opaque Coral Red     </t>
    </r>
    <r>
      <rPr>
        <sz val="16"/>
        <rFont val="Calibri"/>
        <family val="2"/>
        <charset val="204"/>
        <scheme val="minor"/>
      </rPr>
      <t>93200</t>
    </r>
  </si>
  <si>
    <r>
      <rPr>
        <sz val="11"/>
        <rFont val="Calibri"/>
        <family val="2"/>
        <charset val="204"/>
        <scheme val="minor"/>
      </rPr>
      <t xml:space="preserve">Opaque Green Turquoise </t>
    </r>
    <r>
      <rPr>
        <sz val="16"/>
        <rFont val="Calibri"/>
        <family val="2"/>
        <charset val="204"/>
        <scheme val="minor"/>
      </rPr>
      <t xml:space="preserve">           63130-86800</t>
    </r>
  </si>
  <si>
    <r>
      <rPr>
        <sz val="11"/>
        <rFont val="Calibri"/>
        <family val="2"/>
        <charset val="204"/>
        <scheme val="minor"/>
      </rPr>
      <t xml:space="preserve">Gold Luster Dark Bronze Violet </t>
    </r>
    <r>
      <rPr>
        <sz val="16"/>
        <rFont val="Calibri"/>
        <family val="2"/>
        <charset val="204"/>
        <scheme val="minor"/>
      </rPr>
      <t xml:space="preserve">    23980-14496</t>
    </r>
  </si>
  <si>
    <r>
      <rPr>
        <sz val="11"/>
        <rFont val="Calibri"/>
        <family val="2"/>
        <charset val="204"/>
        <scheme val="minor"/>
      </rPr>
      <t xml:space="preserve">Iris Jet Vega  </t>
    </r>
    <r>
      <rPr>
        <sz val="16"/>
        <rFont val="Calibri"/>
        <family val="2"/>
        <charset val="204"/>
        <scheme val="minor"/>
      </rPr>
      <t xml:space="preserve">  13020-15781</t>
    </r>
  </si>
  <si>
    <r>
      <rPr>
        <sz val="11"/>
        <rFont val="Calibri"/>
        <family val="2"/>
        <charset val="204"/>
        <scheme val="minor"/>
      </rPr>
      <t>White Terracotta Blue</t>
    </r>
    <r>
      <rPr>
        <sz val="16"/>
        <rFont val="Calibri"/>
        <family val="2"/>
        <charset val="204"/>
        <scheme val="minor"/>
      </rPr>
      <t xml:space="preserve">               02010-15464</t>
    </r>
  </si>
  <si>
    <r>
      <rPr>
        <sz val="11"/>
        <rFont val="Calibri"/>
        <family val="2"/>
        <charset val="204"/>
        <scheme val="minor"/>
      </rPr>
      <t>Iris White Sphinx</t>
    </r>
    <r>
      <rPr>
        <sz val="16"/>
        <rFont val="Calibri"/>
        <family val="2"/>
        <charset val="204"/>
        <scheme val="minor"/>
      </rPr>
      <t xml:space="preserve">   02010-21402</t>
    </r>
  </si>
  <si>
    <r>
      <rPr>
        <sz val="11"/>
        <rFont val="Calibri"/>
        <family val="2"/>
        <charset val="204"/>
        <scheme val="minor"/>
      </rPr>
      <t xml:space="preserve">Luster White Alabaster Purple </t>
    </r>
    <r>
      <rPr>
        <sz val="16"/>
        <rFont val="Calibri"/>
        <family val="2"/>
        <charset val="204"/>
        <scheme val="minor"/>
      </rPr>
      <t xml:space="preserve"> 02010-14496</t>
    </r>
  </si>
  <si>
    <r>
      <rPr>
        <sz val="11"/>
        <rFont val="Calibri"/>
        <family val="2"/>
        <charset val="204"/>
        <scheme val="minor"/>
      </rPr>
      <t xml:space="preserve">Luster Chalk Beige </t>
    </r>
    <r>
      <rPr>
        <sz val="16"/>
        <rFont val="Calibri"/>
        <family val="2"/>
        <charset val="204"/>
        <scheme val="minor"/>
      </rPr>
      <t xml:space="preserve"> 02010-14413</t>
    </r>
  </si>
  <si>
    <t>нет</t>
  </si>
  <si>
    <t>Скидки от суммы заказа</t>
  </si>
  <si>
    <t>от 5000 до 8000 руб.</t>
  </si>
  <si>
    <t>от 8000 руб.</t>
  </si>
  <si>
    <t>от 20000 руб.</t>
  </si>
  <si>
    <t>от 30000 руб.</t>
  </si>
  <si>
    <t xml:space="preserve"> от 40000 руб.</t>
  </si>
  <si>
    <t>индивидуально</t>
  </si>
  <si>
    <t>20%</t>
  </si>
  <si>
    <t>25%</t>
  </si>
  <si>
    <t>30%</t>
  </si>
  <si>
    <t>Старая цена, руб.</t>
  </si>
  <si>
    <t>Цена по акции до 30.04.2022</t>
  </si>
  <si>
    <t>Цена, $</t>
  </si>
  <si>
    <t>Цена, руб.</t>
  </si>
</sst>
</file>

<file path=xl/styles.xml><?xml version="1.0" encoding="utf-8"?>
<styleSheet xmlns="http://schemas.openxmlformats.org/spreadsheetml/2006/main">
  <numFmts count="2">
    <numFmt numFmtId="164" formatCode="0&quot; гр.&quot;"/>
    <numFmt numFmtId="165" formatCode="#,##0.00&quot;р.&quot;"/>
  </numFmts>
  <fonts count="26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4"/>
      <color theme="4" tint="-0.249977111117893"/>
      <name val="Calibri"/>
      <family val="2"/>
      <charset val="204"/>
      <scheme val="minor"/>
    </font>
    <font>
      <b/>
      <sz val="14"/>
      <color rgb="FFFF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1"/>
      <color rgb="FF00B050"/>
      <name val="Arial"/>
      <family val="2"/>
      <charset val="204"/>
    </font>
    <font>
      <strike/>
      <sz val="1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73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14" fontId="2" fillId="0" borderId="4" xfId="1" applyNumberFormat="1" applyFont="1" applyFill="1" applyBorder="1" applyAlignment="1">
      <alignment vertical="center" wrapText="1"/>
    </xf>
    <xf numFmtId="165" fontId="14" fillId="3" borderId="8" xfId="0" applyNumberFormat="1" applyFont="1" applyFill="1" applyBorder="1" applyAlignment="1">
      <alignment horizontal="center" vertical="center"/>
    </xf>
    <xf numFmtId="0" fontId="15" fillId="3" borderId="3" xfId="1" applyFont="1" applyFill="1" applyBorder="1" applyAlignment="1">
      <alignment horizontal="center" vertical="center" wrapText="1"/>
    </xf>
    <xf numFmtId="165" fontId="14" fillId="3" borderId="3" xfId="0" applyNumberFormat="1" applyFont="1" applyFill="1" applyBorder="1" applyAlignment="1">
      <alignment horizontal="center" vertical="center"/>
    </xf>
    <xf numFmtId="0" fontId="17" fillId="2" borderId="0" xfId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/>
    <xf numFmtId="0" fontId="0" fillId="0" borderId="2" xfId="0" applyBorder="1"/>
    <xf numFmtId="0" fontId="6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1" xfId="0" applyBorder="1"/>
    <xf numFmtId="165" fontId="6" fillId="0" borderId="1" xfId="0" applyNumberFormat="1" applyFont="1" applyBorder="1" applyAlignment="1">
      <alignment horizontal="center" vertical="center"/>
    </xf>
    <xf numFmtId="1" fontId="6" fillId="0" borderId="10" xfId="0" applyNumberFormat="1" applyFont="1" applyBorder="1"/>
    <xf numFmtId="165" fontId="0" fillId="0" borderId="0" xfId="0" applyNumberFormat="1"/>
    <xf numFmtId="0" fontId="6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6" fillId="2" borderId="0" xfId="1" applyFont="1" applyFill="1" applyBorder="1" applyAlignment="1">
      <alignment horizontal="right" vertical="center"/>
    </xf>
    <xf numFmtId="49" fontId="12" fillId="2" borderId="0" xfId="0" applyNumberFormat="1" applyFont="1" applyFill="1" applyBorder="1" applyAlignment="1" applyProtection="1">
      <alignment horizontal="left" vertical="center"/>
      <protection locked="0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49" fontId="25" fillId="7" borderId="11" xfId="0" applyNumberFormat="1" applyFont="1" applyFill="1" applyBorder="1" applyAlignment="1" applyProtection="1">
      <alignment horizontal="center" vertical="center"/>
      <protection locked="0"/>
    </xf>
    <xf numFmtId="9" fontId="24" fillId="7" borderId="11" xfId="1" applyNumberFormat="1" applyFont="1" applyFill="1" applyBorder="1" applyAlignment="1">
      <alignment horizontal="center" vertical="center"/>
    </xf>
    <xf numFmtId="0" fontId="6" fillId="7" borderId="11" xfId="1" applyFont="1" applyFill="1" applyBorder="1" applyAlignment="1">
      <alignment horizontal="center" vertical="center"/>
    </xf>
    <xf numFmtId="49" fontId="15" fillId="7" borderId="11" xfId="0" applyNumberFormat="1" applyFont="1" applyFill="1" applyBorder="1" applyAlignment="1" applyProtection="1">
      <alignment horizontal="center" vertical="center"/>
      <protection locked="0"/>
    </xf>
    <xf numFmtId="164" fontId="9" fillId="4" borderId="6" xfId="1" applyNumberFormat="1" applyFont="1" applyFill="1" applyBorder="1" applyAlignment="1">
      <alignment horizontal="center" vertical="center" wrapText="1"/>
    </xf>
    <xf numFmtId="164" fontId="21" fillId="4" borderId="6" xfId="1" applyNumberFormat="1" applyFont="1" applyFill="1" applyBorder="1" applyAlignment="1">
      <alignment horizontal="center" vertical="center" wrapText="1"/>
    </xf>
    <xf numFmtId="0" fontId="23" fillId="0" borderId="3" xfId="0" applyFont="1" applyBorder="1"/>
    <xf numFmtId="4" fontId="22" fillId="0" borderId="2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4" fontId="14" fillId="0" borderId="2" xfId="0" applyNumberFormat="1" applyFont="1" applyFill="1" applyBorder="1" applyAlignment="1">
      <alignment horizontal="center" vertical="center" wrapText="1"/>
    </xf>
    <xf numFmtId="4" fontId="22" fillId="0" borderId="1" xfId="0" applyNumberFormat="1" applyFont="1" applyBorder="1" applyAlignment="1">
      <alignment horizontal="center" vertical="center"/>
    </xf>
    <xf numFmtId="0" fontId="9" fillId="4" borderId="6" xfId="1" applyFont="1" applyFill="1" applyBorder="1" applyAlignment="1">
      <alignment horizontal="center" vertical="center"/>
    </xf>
    <xf numFmtId="49" fontId="9" fillId="4" borderId="6" xfId="1" applyNumberFormat="1" applyFont="1" applyFill="1" applyBorder="1" applyAlignment="1">
      <alignment horizontal="center" vertical="center"/>
    </xf>
    <xf numFmtId="164" fontId="10" fillId="5" borderId="6" xfId="1" applyNumberFormat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16" fillId="2" borderId="1" xfId="1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righ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right" vertical="center"/>
    </xf>
    <xf numFmtId="49" fontId="12" fillId="0" borderId="7" xfId="0" applyNumberFormat="1" applyFont="1" applyFill="1" applyBorder="1" applyAlignment="1" applyProtection="1">
      <alignment horizontal="left" vertical="center"/>
      <protection locked="0"/>
    </xf>
    <xf numFmtId="49" fontId="12" fillId="0" borderId="2" xfId="0" applyNumberFormat="1" applyFont="1" applyFill="1" applyBorder="1" applyAlignment="1" applyProtection="1">
      <alignment horizontal="left" vertical="center"/>
      <protection locked="0"/>
    </xf>
    <xf numFmtId="0" fontId="6" fillId="0" borderId="2" xfId="1" applyFont="1" applyFill="1" applyBorder="1" applyAlignment="1">
      <alignment horizontal="right" vertical="center"/>
    </xf>
    <xf numFmtId="0" fontId="14" fillId="0" borderId="7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14" fillId="0" borderId="8" xfId="0" applyFont="1" applyBorder="1" applyAlignment="1">
      <alignment horizontal="right" vertical="center"/>
    </xf>
    <xf numFmtId="49" fontId="25" fillId="7" borderId="11" xfId="0" applyNumberFormat="1" applyFont="1" applyFill="1" applyBorder="1" applyAlignment="1" applyProtection="1">
      <alignment horizontal="center" vertical="center"/>
      <protection locked="0"/>
    </xf>
    <xf numFmtId="49" fontId="15" fillId="7" borderId="11" xfId="0" applyNumberFormat="1" applyFont="1" applyFill="1" applyBorder="1" applyAlignment="1" applyProtection="1">
      <alignment horizontal="center" vertical="center"/>
      <protection locked="0"/>
    </xf>
    <xf numFmtId="0" fontId="20" fillId="6" borderId="11" xfId="1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9525</xdr:rowOff>
    </xdr:from>
    <xdr:to>
      <xdr:col>0</xdr:col>
      <xdr:colOff>1390650</xdr:colOff>
      <xdr:row>28</xdr:row>
      <xdr:rowOff>0</xdr:rowOff>
    </xdr:to>
    <xdr:pic>
      <xdr:nvPicPr>
        <xdr:cNvPr id="4" name="Рисунок 3" descr="SKP_20170714_120624_337234825569.jp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-10000"/>
        </a:blip>
        <a:srcRect l="16493" t="42909" r="28784" b="33271"/>
        <a:stretch>
          <a:fillRect/>
        </a:stretch>
      </xdr:blipFill>
      <xdr:spPr>
        <a:xfrm>
          <a:off x="9525" y="16497300"/>
          <a:ext cx="13811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1</xdr:rowOff>
    </xdr:from>
    <xdr:to>
      <xdr:col>1</xdr:col>
      <xdr:colOff>9526</xdr:colOff>
      <xdr:row>12</xdr:row>
      <xdr:rowOff>1026895</xdr:rowOff>
    </xdr:to>
    <xdr:pic>
      <xdr:nvPicPr>
        <xdr:cNvPr id="5" name="Рисунок 4" descr="SKP_20170714_121426_5421334639971.jp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/>
        </a:blip>
        <a:srcRect l="24342" t="29843" r="14275" b="44025"/>
        <a:stretch>
          <a:fillRect/>
        </a:stretch>
      </xdr:blipFill>
      <xdr:spPr>
        <a:xfrm>
          <a:off x="1" y="2085976"/>
          <a:ext cx="1409700" cy="102689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14</xdr:row>
      <xdr:rowOff>9526</xdr:rowOff>
    </xdr:from>
    <xdr:to>
      <xdr:col>0</xdr:col>
      <xdr:colOff>1390650</xdr:colOff>
      <xdr:row>15</xdr:row>
      <xdr:rowOff>1</xdr:rowOff>
    </xdr:to>
    <xdr:pic>
      <xdr:nvPicPr>
        <xdr:cNvPr id="6" name="Рисунок 5" descr="SKP_20170714_121754_1420549211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30163" t="39584" r="781" b="30635"/>
        <a:stretch>
          <a:fillRect/>
        </a:stretch>
      </xdr:blipFill>
      <xdr:spPr>
        <a:xfrm>
          <a:off x="9526" y="4152901"/>
          <a:ext cx="1381124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19051</xdr:rowOff>
    </xdr:from>
    <xdr:to>
      <xdr:col>0</xdr:col>
      <xdr:colOff>1392784</xdr:colOff>
      <xdr:row>18</xdr:row>
      <xdr:rowOff>1009651</xdr:rowOff>
    </xdr:to>
    <xdr:pic>
      <xdr:nvPicPr>
        <xdr:cNvPr id="7" name="Рисунок 6" descr="SKP_20170714_122343_333161502508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7941" t="49120" r="417" b="25081"/>
        <a:stretch>
          <a:fillRect/>
        </a:stretch>
      </xdr:blipFill>
      <xdr:spPr>
        <a:xfrm>
          <a:off x="9525" y="8277226"/>
          <a:ext cx="1383259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1019175</xdr:rowOff>
    </xdr:from>
    <xdr:to>
      <xdr:col>1</xdr:col>
      <xdr:colOff>0</xdr:colOff>
      <xdr:row>20</xdr:row>
      <xdr:rowOff>9526</xdr:rowOff>
    </xdr:to>
    <xdr:pic>
      <xdr:nvPicPr>
        <xdr:cNvPr id="10" name="Рисунок 9" descr="SKP_20170714_123330_2871496475299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1996" t="26181" r="4028" b="37095"/>
        <a:stretch>
          <a:fillRect/>
        </a:stretch>
      </xdr:blipFill>
      <xdr:spPr>
        <a:xfrm>
          <a:off x="0" y="9277350"/>
          <a:ext cx="1400175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1390650</xdr:colOff>
      <xdr:row>25</xdr:row>
      <xdr:rowOff>0</xdr:rowOff>
    </xdr:to>
    <xdr:pic>
      <xdr:nvPicPr>
        <xdr:cNvPr id="11" name="Рисунок 10" descr="SKP_20170714_123553_296199906335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30171" b="26999"/>
        <a:stretch>
          <a:fillRect/>
        </a:stretch>
      </xdr:blipFill>
      <xdr:spPr>
        <a:xfrm>
          <a:off x="0" y="14439900"/>
          <a:ext cx="139065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22</xdr:row>
      <xdr:rowOff>4764</xdr:rowOff>
    </xdr:from>
    <xdr:to>
      <xdr:col>0</xdr:col>
      <xdr:colOff>1391046</xdr:colOff>
      <xdr:row>23</xdr:row>
      <xdr:rowOff>0</xdr:rowOff>
    </xdr:to>
    <xdr:pic>
      <xdr:nvPicPr>
        <xdr:cNvPr id="12" name="Рисунок 11" descr="SKP_20170714_123834_35244424928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3131" t="30461" r="18508" b="15265"/>
        <a:stretch>
          <a:fillRect/>
        </a:stretch>
      </xdr:blipFill>
      <xdr:spPr>
        <a:xfrm rot="16200000">
          <a:off x="183556" y="12194185"/>
          <a:ext cx="1023936" cy="139104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</xdr:row>
      <xdr:rowOff>9525</xdr:rowOff>
    </xdr:from>
    <xdr:to>
      <xdr:col>1</xdr:col>
      <xdr:colOff>0</xdr:colOff>
      <xdr:row>13</xdr:row>
      <xdr:rowOff>1019175</xdr:rowOff>
    </xdr:to>
    <xdr:pic>
      <xdr:nvPicPr>
        <xdr:cNvPr id="13" name="Рисунок 12" descr="SKP_20170714_124056_4982196149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969" t="30925" r="19622" b="36431"/>
        <a:stretch>
          <a:fillRect/>
        </a:stretch>
      </xdr:blipFill>
      <xdr:spPr>
        <a:xfrm>
          <a:off x="19050" y="3124200"/>
          <a:ext cx="13811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9524</xdr:rowOff>
    </xdr:from>
    <xdr:to>
      <xdr:col>0</xdr:col>
      <xdr:colOff>1390650</xdr:colOff>
      <xdr:row>16</xdr:row>
      <xdr:rowOff>0</xdr:rowOff>
    </xdr:to>
    <xdr:pic>
      <xdr:nvPicPr>
        <xdr:cNvPr id="14" name="Рисунок 13" descr="SKP_20170714_124307_1471231737965.jpg"/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10000" contrast="20000"/>
        </a:blip>
        <a:srcRect t="27369" r="41711" b="47666"/>
        <a:stretch>
          <a:fillRect/>
        </a:stretch>
      </xdr:blipFill>
      <xdr:spPr>
        <a:xfrm>
          <a:off x="0" y="5181599"/>
          <a:ext cx="1390650" cy="10191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26</xdr:row>
      <xdr:rowOff>29879</xdr:rowOff>
    </xdr:from>
    <xdr:to>
      <xdr:col>0</xdr:col>
      <xdr:colOff>1390650</xdr:colOff>
      <xdr:row>26</xdr:row>
      <xdr:rowOff>1006866</xdr:rowOff>
    </xdr:to>
    <xdr:pic>
      <xdr:nvPicPr>
        <xdr:cNvPr id="15" name="Рисунок 14" descr="SKP_20170714_124717_989113015263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2754" t="29379" r="15585" b="44953"/>
        <a:stretch>
          <a:fillRect/>
        </a:stretch>
      </xdr:blipFill>
      <xdr:spPr>
        <a:xfrm>
          <a:off x="9526" y="16517654"/>
          <a:ext cx="1381124" cy="9769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9525</xdr:rowOff>
    </xdr:from>
    <xdr:to>
      <xdr:col>0</xdr:col>
      <xdr:colOff>1381125</xdr:colOff>
      <xdr:row>23</xdr:row>
      <xdr:rowOff>1015773</xdr:rowOff>
    </xdr:to>
    <xdr:pic>
      <xdr:nvPicPr>
        <xdr:cNvPr id="16" name="Рисунок 15" descr="SKP_20170714_125039_71286323223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4221" t="39043" r="11695" b="28292"/>
        <a:stretch>
          <a:fillRect/>
        </a:stretch>
      </xdr:blipFill>
      <xdr:spPr>
        <a:xfrm>
          <a:off x="9525" y="13411200"/>
          <a:ext cx="1371600" cy="10062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1</xdr:rowOff>
    </xdr:from>
    <xdr:to>
      <xdr:col>0</xdr:col>
      <xdr:colOff>1390650</xdr:colOff>
      <xdr:row>26</xdr:row>
      <xdr:rowOff>12308</xdr:rowOff>
    </xdr:to>
    <xdr:pic>
      <xdr:nvPicPr>
        <xdr:cNvPr id="17" name="Рисунок 16" descr="SKP_20170714_125302_757189218846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0108" t="40976" r="31080" b="37222"/>
        <a:stretch>
          <a:fillRect/>
        </a:stretch>
      </xdr:blipFill>
      <xdr:spPr>
        <a:xfrm>
          <a:off x="9525" y="15459076"/>
          <a:ext cx="1381125" cy="1041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9526</xdr:rowOff>
    </xdr:from>
    <xdr:to>
      <xdr:col>0</xdr:col>
      <xdr:colOff>1390650</xdr:colOff>
      <xdr:row>18</xdr:row>
      <xdr:rowOff>9525</xdr:rowOff>
    </xdr:to>
    <xdr:pic>
      <xdr:nvPicPr>
        <xdr:cNvPr id="18" name="Рисунок 17" descr="SKP_20170714_125521_5693607382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3268" t="35751" r="4300" b="32936"/>
        <a:stretch>
          <a:fillRect/>
        </a:stretch>
      </xdr:blipFill>
      <xdr:spPr>
        <a:xfrm>
          <a:off x="0" y="7239001"/>
          <a:ext cx="1390650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1</xdr:col>
      <xdr:colOff>0</xdr:colOff>
      <xdr:row>20</xdr:row>
      <xdr:rowOff>1019680</xdr:rowOff>
    </xdr:to>
    <xdr:pic>
      <xdr:nvPicPr>
        <xdr:cNvPr id="20" name="Рисунок 19" descr="SKP_20170714_125724_17937506649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23913" t="37275" r="11059" b="35308"/>
        <a:stretch>
          <a:fillRect/>
        </a:stretch>
      </xdr:blipFill>
      <xdr:spPr>
        <a:xfrm>
          <a:off x="0" y="10325100"/>
          <a:ext cx="1400175" cy="10101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20</xdr:row>
      <xdr:rowOff>1019175</xdr:rowOff>
    </xdr:from>
    <xdr:to>
      <xdr:col>0</xdr:col>
      <xdr:colOff>1390650</xdr:colOff>
      <xdr:row>21</xdr:row>
      <xdr:rowOff>1019175</xdr:rowOff>
    </xdr:to>
    <xdr:pic>
      <xdr:nvPicPr>
        <xdr:cNvPr id="21" name="Рисунок 20" descr="SKP_20170714_130004_89677468072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30042" r="22460" b="35940"/>
        <a:stretch>
          <a:fillRect/>
        </a:stretch>
      </xdr:blipFill>
      <xdr:spPr>
        <a:xfrm>
          <a:off x="9524" y="11334750"/>
          <a:ext cx="1381126" cy="1036792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16</xdr:row>
      <xdr:rowOff>9525</xdr:rowOff>
    </xdr:from>
    <xdr:to>
      <xdr:col>0</xdr:col>
      <xdr:colOff>1390650</xdr:colOff>
      <xdr:row>17</xdr:row>
      <xdr:rowOff>0</xdr:rowOff>
    </xdr:to>
    <xdr:pic>
      <xdr:nvPicPr>
        <xdr:cNvPr id="22" name="Рисунок 21" descr="SKP_20170714_130211_56234257425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30278" t="29464" r="15075" b="46748"/>
        <a:stretch>
          <a:fillRect/>
        </a:stretch>
      </xdr:blipFill>
      <xdr:spPr>
        <a:xfrm>
          <a:off x="9526" y="6210300"/>
          <a:ext cx="1381124" cy="1028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30"/>
  <sheetViews>
    <sheetView tabSelected="1" topLeftCell="B1" workbookViewId="0">
      <selection activeCell="L5" sqref="L5"/>
    </sheetView>
  </sheetViews>
  <sheetFormatPr defaultRowHeight="18.75"/>
  <cols>
    <col min="1" max="1" width="21" customWidth="1"/>
    <col min="2" max="2" width="7.7109375" style="11" customWidth="1"/>
    <col min="3" max="3" width="22.140625" customWidth="1"/>
    <col min="4" max="5" width="16.28515625" customWidth="1"/>
    <col min="6" max="7" width="16.5703125" hidden="1" customWidth="1"/>
    <col min="8" max="8" width="16.5703125" customWidth="1"/>
    <col min="9" max="9" width="16.5703125" hidden="1" customWidth="1"/>
    <col min="10" max="10" width="17.42578125" customWidth="1"/>
    <col min="11" max="11" width="17.140625" customWidth="1"/>
    <col min="12" max="12" width="26.28515625" customWidth="1"/>
    <col min="13" max="13" width="8" hidden="1" customWidth="1"/>
  </cols>
  <sheetData>
    <row r="1" spans="1:13" ht="25.5" customHeight="1">
      <c r="A1" s="2" t="s">
        <v>3</v>
      </c>
      <c r="B1" s="10"/>
      <c r="C1" s="3"/>
      <c r="D1" s="54" t="s">
        <v>4</v>
      </c>
      <c r="E1" s="54"/>
      <c r="F1" s="54"/>
      <c r="G1" s="34"/>
      <c r="H1" s="37"/>
      <c r="I1" s="37"/>
      <c r="J1" s="57" t="s">
        <v>1</v>
      </c>
      <c r="K1" s="57"/>
      <c r="L1" s="6"/>
    </row>
    <row r="2" spans="1:13" ht="25.5" customHeight="1">
      <c r="A2" s="2"/>
      <c r="B2" s="10"/>
      <c r="C2" s="4"/>
      <c r="D2" s="55"/>
      <c r="E2" s="55"/>
      <c r="F2" s="55"/>
      <c r="G2" s="35"/>
      <c r="H2" s="38"/>
      <c r="I2" s="38"/>
      <c r="J2" s="58" t="s">
        <v>2</v>
      </c>
      <c r="K2" s="58"/>
      <c r="L2" s="8" t="s">
        <v>15</v>
      </c>
    </row>
    <row r="3" spans="1:13" ht="25.5" customHeight="1">
      <c r="A3" s="2"/>
      <c r="B3" s="10"/>
      <c r="C3" s="5"/>
      <c r="D3" s="56"/>
      <c r="E3" s="56"/>
      <c r="F3" s="56"/>
      <c r="G3" s="36"/>
      <c r="H3" s="39"/>
      <c r="I3" s="39"/>
      <c r="J3" s="59" t="s">
        <v>0</v>
      </c>
      <c r="K3" s="59"/>
      <c r="L3" s="9">
        <f>SUM(M:M)</f>
        <v>0</v>
      </c>
    </row>
    <row r="4" spans="1:13" ht="18" customHeight="1">
      <c r="A4" s="60" t="s">
        <v>11</v>
      </c>
      <c r="B4" s="60"/>
      <c r="C4" s="60"/>
      <c r="D4" s="61" t="s">
        <v>21</v>
      </c>
      <c r="E4" s="62"/>
      <c r="F4" s="62"/>
      <c r="G4" s="62"/>
      <c r="H4" s="62"/>
      <c r="I4" s="62"/>
      <c r="J4" s="62"/>
      <c r="K4" s="62"/>
      <c r="L4" s="46">
        <v>140</v>
      </c>
    </row>
    <row r="5" spans="1:13" ht="18" customHeight="1">
      <c r="A5" s="63" t="s">
        <v>12</v>
      </c>
      <c r="B5" s="63"/>
      <c r="C5" s="63"/>
      <c r="D5" s="64"/>
      <c r="E5" s="65"/>
      <c r="F5" s="65"/>
      <c r="G5" s="65"/>
      <c r="H5" s="65"/>
      <c r="I5" s="65"/>
      <c r="J5" s="65"/>
      <c r="K5" s="65"/>
      <c r="L5" s="46">
        <v>73</v>
      </c>
    </row>
    <row r="6" spans="1:13" ht="18" customHeight="1">
      <c r="A6" s="66" t="s">
        <v>13</v>
      </c>
      <c r="B6" s="66"/>
      <c r="C6" s="66"/>
      <c r="D6" s="64"/>
      <c r="E6" s="65"/>
      <c r="F6" s="65"/>
      <c r="G6" s="65"/>
      <c r="H6" s="65"/>
      <c r="I6" s="65"/>
      <c r="J6" s="65"/>
      <c r="K6" s="65"/>
      <c r="L6" s="1"/>
    </row>
    <row r="7" spans="1:13" ht="8.25" hidden="1" customHeight="1">
      <c r="A7" s="32"/>
      <c r="B7" s="32"/>
      <c r="C7" s="32"/>
      <c r="D7" s="33"/>
      <c r="E7" s="33"/>
      <c r="F7" s="33"/>
      <c r="G7" s="33"/>
      <c r="H7" s="33"/>
      <c r="I7" s="33"/>
      <c r="J7" s="33"/>
      <c r="K7" s="33"/>
      <c r="L7" s="31"/>
    </row>
    <row r="8" spans="1:13" ht="18" hidden="1" customHeight="1">
      <c r="A8" s="32"/>
      <c r="B8" s="32"/>
      <c r="C8" s="72" t="s">
        <v>36</v>
      </c>
      <c r="D8" s="72"/>
      <c r="E8" s="72"/>
      <c r="F8" s="72"/>
      <c r="G8" s="72"/>
      <c r="H8" s="72"/>
      <c r="I8" s="72"/>
      <c r="J8" s="33"/>
      <c r="K8" s="33"/>
      <c r="L8" s="31"/>
    </row>
    <row r="9" spans="1:13" ht="18" hidden="1" customHeight="1">
      <c r="A9" s="32"/>
      <c r="B9" s="32"/>
      <c r="C9" s="42" t="s">
        <v>37</v>
      </c>
      <c r="D9" s="43" t="s">
        <v>38</v>
      </c>
      <c r="E9" s="43" t="s">
        <v>39</v>
      </c>
      <c r="F9" s="43" t="s">
        <v>40</v>
      </c>
      <c r="G9" s="71" t="s">
        <v>41</v>
      </c>
      <c r="H9" s="71"/>
      <c r="I9" s="71"/>
      <c r="J9" s="33"/>
      <c r="K9" s="33"/>
      <c r="L9" s="31"/>
    </row>
    <row r="10" spans="1:13" ht="18" hidden="1" customHeight="1">
      <c r="A10" s="32"/>
      <c r="B10" s="32"/>
      <c r="C10" s="41">
        <v>0.15</v>
      </c>
      <c r="D10" s="40" t="s">
        <v>43</v>
      </c>
      <c r="E10" s="40" t="s">
        <v>44</v>
      </c>
      <c r="F10" s="40" t="s">
        <v>45</v>
      </c>
      <c r="G10" s="70" t="s">
        <v>42</v>
      </c>
      <c r="H10" s="70"/>
      <c r="I10" s="70"/>
      <c r="J10" s="33"/>
      <c r="K10" s="33"/>
      <c r="L10" s="31"/>
    </row>
    <row r="11" spans="1:13" ht="13.5" customHeight="1">
      <c r="A11" s="32"/>
      <c r="B11" s="32"/>
      <c r="C11" s="32"/>
      <c r="D11" s="33"/>
      <c r="E11" s="33"/>
      <c r="F11" s="33"/>
      <c r="G11" s="33"/>
      <c r="H11" s="33"/>
      <c r="I11" s="33"/>
      <c r="J11" s="33"/>
      <c r="K11" s="33"/>
      <c r="L11" s="31"/>
    </row>
    <row r="12" spans="1:13" ht="37.5" customHeight="1">
      <c r="A12" s="51" t="s">
        <v>5</v>
      </c>
      <c r="B12" s="51" t="s">
        <v>18</v>
      </c>
      <c r="C12" s="52" t="s">
        <v>6</v>
      </c>
      <c r="D12" s="51" t="s">
        <v>7</v>
      </c>
      <c r="E12" s="51" t="s">
        <v>8</v>
      </c>
      <c r="F12" s="44" t="s">
        <v>46</v>
      </c>
      <c r="G12" s="45" t="s">
        <v>47</v>
      </c>
      <c r="H12" s="44" t="s">
        <v>48</v>
      </c>
      <c r="I12" s="44" t="s">
        <v>49</v>
      </c>
      <c r="J12" s="51" t="s">
        <v>9</v>
      </c>
      <c r="K12" s="53" t="s">
        <v>10</v>
      </c>
    </row>
    <row r="13" spans="1:13" ht="81" customHeight="1">
      <c r="A13" s="15"/>
      <c r="B13" s="16">
        <v>1</v>
      </c>
      <c r="C13" s="23" t="s">
        <v>34</v>
      </c>
      <c r="D13" s="17" t="s">
        <v>19</v>
      </c>
      <c r="E13" s="22" t="s">
        <v>20</v>
      </c>
      <c r="F13" s="47">
        <v>247</v>
      </c>
      <c r="G13" s="48">
        <f>F13/100*80</f>
        <v>197.60000000000002</v>
      </c>
      <c r="H13" s="49">
        <f>F13/$L$4</f>
        <v>1.7642857142857142</v>
      </c>
      <c r="I13" s="49">
        <f>H13*$L$5</f>
        <v>128.79285714285714</v>
      </c>
      <c r="J13" s="25"/>
      <c r="K13" s="29"/>
      <c r="M13" s="21">
        <f>I13*K13</f>
        <v>0</v>
      </c>
    </row>
    <row r="14" spans="1:13" ht="81" customHeight="1">
      <c r="A14" s="18"/>
      <c r="B14" s="12">
        <v>2</v>
      </c>
      <c r="C14" s="24" t="s">
        <v>33</v>
      </c>
      <c r="D14" s="13" t="s">
        <v>19</v>
      </c>
      <c r="E14" s="22" t="s">
        <v>20</v>
      </c>
      <c r="F14" s="50">
        <v>342</v>
      </c>
      <c r="G14" s="48">
        <f t="shared" ref="G14:G28" si="0">F14/100*80</f>
        <v>273.60000000000002</v>
      </c>
      <c r="H14" s="49">
        <f t="shared" ref="H14:H28" si="1">F14/$L$4</f>
        <v>2.4428571428571431</v>
      </c>
      <c r="I14" s="49">
        <f t="shared" ref="I14:I28" si="2">H14*$L$5</f>
        <v>178.32857142857145</v>
      </c>
      <c r="J14" s="26"/>
      <c r="K14" s="30"/>
      <c r="M14" s="21">
        <f t="shared" ref="M14:M28" si="3">I14*K14</f>
        <v>0</v>
      </c>
    </row>
    <row r="15" spans="1:13" ht="81" customHeight="1">
      <c r="A15" s="18"/>
      <c r="B15" s="28">
        <v>3</v>
      </c>
      <c r="C15" s="24" t="s">
        <v>16</v>
      </c>
      <c r="D15" s="13" t="s">
        <v>19</v>
      </c>
      <c r="E15" s="22" t="s">
        <v>20</v>
      </c>
      <c r="F15" s="47">
        <v>247</v>
      </c>
      <c r="G15" s="48">
        <f t="shared" si="0"/>
        <v>197.60000000000002</v>
      </c>
      <c r="H15" s="49">
        <f t="shared" si="1"/>
        <v>1.7642857142857142</v>
      </c>
      <c r="I15" s="49">
        <f t="shared" si="2"/>
        <v>128.79285714285714</v>
      </c>
      <c r="J15" s="27" t="s">
        <v>35</v>
      </c>
      <c r="K15" s="30"/>
      <c r="M15" s="21">
        <f t="shared" si="3"/>
        <v>0</v>
      </c>
    </row>
    <row r="16" spans="1:13" ht="81" customHeight="1">
      <c r="A16" s="18"/>
      <c r="B16" s="28">
        <v>4</v>
      </c>
      <c r="C16" s="24" t="s">
        <v>32</v>
      </c>
      <c r="D16" s="13" t="s">
        <v>19</v>
      </c>
      <c r="E16" s="22" t="s">
        <v>20</v>
      </c>
      <c r="F16" s="47">
        <v>247</v>
      </c>
      <c r="G16" s="48">
        <f t="shared" si="0"/>
        <v>197.60000000000002</v>
      </c>
      <c r="H16" s="49">
        <f t="shared" si="1"/>
        <v>1.7642857142857142</v>
      </c>
      <c r="I16" s="49">
        <f t="shared" si="2"/>
        <v>128.79285714285714</v>
      </c>
      <c r="J16" s="26"/>
      <c r="K16" s="30"/>
      <c r="M16" s="21">
        <f t="shared" si="3"/>
        <v>0</v>
      </c>
    </row>
    <row r="17" spans="1:13" ht="81" customHeight="1">
      <c r="A17" s="18"/>
      <c r="B17" s="28">
        <v>5</v>
      </c>
      <c r="C17" s="24" t="s">
        <v>17</v>
      </c>
      <c r="D17" s="13" t="s">
        <v>19</v>
      </c>
      <c r="E17" s="22" t="s">
        <v>20</v>
      </c>
      <c r="F17" s="47">
        <v>247</v>
      </c>
      <c r="G17" s="48">
        <f t="shared" si="0"/>
        <v>197.60000000000002</v>
      </c>
      <c r="H17" s="49">
        <f t="shared" si="1"/>
        <v>1.7642857142857142</v>
      </c>
      <c r="I17" s="49">
        <f t="shared" si="2"/>
        <v>128.79285714285714</v>
      </c>
      <c r="J17" s="27" t="s">
        <v>35</v>
      </c>
      <c r="K17" s="30"/>
      <c r="M17" s="21">
        <f t="shared" si="3"/>
        <v>0</v>
      </c>
    </row>
    <row r="18" spans="1:13" ht="81" customHeight="1">
      <c r="A18" s="18"/>
      <c r="B18" s="12">
        <v>6</v>
      </c>
      <c r="C18" s="24" t="s">
        <v>22</v>
      </c>
      <c r="D18" s="13" t="s">
        <v>19</v>
      </c>
      <c r="E18" s="22" t="s">
        <v>20</v>
      </c>
      <c r="F18" s="50">
        <v>342</v>
      </c>
      <c r="G18" s="48">
        <f t="shared" si="0"/>
        <v>273.60000000000002</v>
      </c>
      <c r="H18" s="49">
        <f t="shared" si="1"/>
        <v>2.4428571428571431</v>
      </c>
      <c r="I18" s="49">
        <f t="shared" si="2"/>
        <v>178.32857142857145</v>
      </c>
      <c r="J18" s="26"/>
      <c r="K18" s="30"/>
      <c r="M18" s="21">
        <f t="shared" si="3"/>
        <v>0</v>
      </c>
    </row>
    <row r="19" spans="1:13" ht="81" customHeight="1">
      <c r="A19" s="18"/>
      <c r="B19" s="12">
        <v>7</v>
      </c>
      <c r="C19" s="24" t="s">
        <v>31</v>
      </c>
      <c r="D19" s="13" t="s">
        <v>19</v>
      </c>
      <c r="E19" s="22" t="s">
        <v>20</v>
      </c>
      <c r="F19" s="47">
        <v>247</v>
      </c>
      <c r="G19" s="48">
        <f t="shared" si="0"/>
        <v>197.60000000000002</v>
      </c>
      <c r="H19" s="49">
        <f t="shared" si="1"/>
        <v>1.7642857142857142</v>
      </c>
      <c r="I19" s="49">
        <f t="shared" si="2"/>
        <v>128.79285714285714</v>
      </c>
      <c r="J19" s="26"/>
      <c r="K19" s="30"/>
      <c r="M19" s="21">
        <f t="shared" si="3"/>
        <v>0</v>
      </c>
    </row>
    <row r="20" spans="1:13" ht="81" customHeight="1">
      <c r="A20" s="18"/>
      <c r="B20" s="12">
        <v>8</v>
      </c>
      <c r="C20" s="24" t="s">
        <v>30</v>
      </c>
      <c r="D20" s="13" t="s">
        <v>19</v>
      </c>
      <c r="E20" s="22" t="s">
        <v>20</v>
      </c>
      <c r="F20" s="50">
        <v>342</v>
      </c>
      <c r="G20" s="48">
        <f t="shared" si="0"/>
        <v>273.60000000000002</v>
      </c>
      <c r="H20" s="49">
        <f t="shared" si="1"/>
        <v>2.4428571428571431</v>
      </c>
      <c r="I20" s="49">
        <f t="shared" si="2"/>
        <v>178.32857142857145</v>
      </c>
      <c r="J20" s="26"/>
      <c r="K20" s="30"/>
      <c r="M20" s="21">
        <f t="shared" si="3"/>
        <v>0</v>
      </c>
    </row>
    <row r="21" spans="1:13" ht="81" customHeight="1">
      <c r="A21" s="18"/>
      <c r="B21" s="12">
        <v>9</v>
      </c>
      <c r="C21" s="24" t="s">
        <v>29</v>
      </c>
      <c r="D21" s="13" t="s">
        <v>19</v>
      </c>
      <c r="E21" s="22" t="s">
        <v>20</v>
      </c>
      <c r="F21" s="50">
        <v>342</v>
      </c>
      <c r="G21" s="48">
        <f t="shared" si="0"/>
        <v>273.60000000000002</v>
      </c>
      <c r="H21" s="49">
        <f t="shared" si="1"/>
        <v>2.4428571428571431</v>
      </c>
      <c r="I21" s="49">
        <f t="shared" si="2"/>
        <v>178.32857142857145</v>
      </c>
      <c r="J21" s="26"/>
      <c r="K21" s="30"/>
      <c r="M21" s="21">
        <f t="shared" si="3"/>
        <v>0</v>
      </c>
    </row>
    <row r="22" spans="1:13" ht="81" customHeight="1">
      <c r="A22" s="18"/>
      <c r="B22" s="12">
        <v>10</v>
      </c>
      <c r="C22" s="24" t="s">
        <v>23</v>
      </c>
      <c r="D22" s="13" t="s">
        <v>19</v>
      </c>
      <c r="E22" s="22" t="s">
        <v>20</v>
      </c>
      <c r="F22" s="47">
        <v>247</v>
      </c>
      <c r="G22" s="48">
        <f t="shared" si="0"/>
        <v>197.60000000000002</v>
      </c>
      <c r="H22" s="49">
        <f t="shared" si="1"/>
        <v>1.7642857142857142</v>
      </c>
      <c r="I22" s="49">
        <f t="shared" si="2"/>
        <v>128.79285714285714</v>
      </c>
      <c r="J22" s="26"/>
      <c r="K22" s="30"/>
      <c r="M22" s="21">
        <f t="shared" si="3"/>
        <v>0</v>
      </c>
    </row>
    <row r="23" spans="1:13" ht="81" customHeight="1">
      <c r="A23" s="18"/>
      <c r="B23" s="12">
        <v>11</v>
      </c>
      <c r="C23" s="24" t="s">
        <v>24</v>
      </c>
      <c r="D23" s="13" t="s">
        <v>19</v>
      </c>
      <c r="E23" s="22" t="s">
        <v>20</v>
      </c>
      <c r="F23" s="50">
        <v>342</v>
      </c>
      <c r="G23" s="48">
        <f t="shared" si="0"/>
        <v>273.60000000000002</v>
      </c>
      <c r="H23" s="49">
        <f t="shared" si="1"/>
        <v>2.4428571428571431</v>
      </c>
      <c r="I23" s="49">
        <f t="shared" si="2"/>
        <v>178.32857142857145</v>
      </c>
      <c r="J23" s="26"/>
      <c r="K23" s="30"/>
      <c r="M23" s="21">
        <f t="shared" si="3"/>
        <v>0</v>
      </c>
    </row>
    <row r="24" spans="1:13" ht="81" customHeight="1">
      <c r="A24" s="18"/>
      <c r="B24" s="12">
        <v>12</v>
      </c>
      <c r="C24" s="24" t="s">
        <v>25</v>
      </c>
      <c r="D24" s="13" t="s">
        <v>19</v>
      </c>
      <c r="E24" s="22" t="s">
        <v>20</v>
      </c>
      <c r="F24" s="47">
        <v>247</v>
      </c>
      <c r="G24" s="48">
        <f t="shared" si="0"/>
        <v>197.60000000000002</v>
      </c>
      <c r="H24" s="49">
        <f t="shared" si="1"/>
        <v>1.7642857142857142</v>
      </c>
      <c r="I24" s="49">
        <f t="shared" si="2"/>
        <v>128.79285714285714</v>
      </c>
      <c r="J24" s="26"/>
      <c r="K24" s="30"/>
      <c r="M24" s="21">
        <f t="shared" si="3"/>
        <v>0</v>
      </c>
    </row>
    <row r="25" spans="1:13" ht="81" customHeight="1">
      <c r="A25" s="18"/>
      <c r="B25" s="28">
        <v>13</v>
      </c>
      <c r="C25" s="24">
        <v>63130</v>
      </c>
      <c r="D25" s="13" t="s">
        <v>19</v>
      </c>
      <c r="E25" s="22" t="s">
        <v>20</v>
      </c>
      <c r="F25" s="47">
        <v>247</v>
      </c>
      <c r="G25" s="48">
        <f t="shared" si="0"/>
        <v>197.60000000000002</v>
      </c>
      <c r="H25" s="49">
        <f t="shared" si="1"/>
        <v>1.7642857142857142</v>
      </c>
      <c r="I25" s="49">
        <f t="shared" si="2"/>
        <v>128.79285714285714</v>
      </c>
      <c r="J25" s="27" t="s">
        <v>35</v>
      </c>
      <c r="K25" s="30"/>
      <c r="M25" s="21">
        <f t="shared" si="3"/>
        <v>0</v>
      </c>
    </row>
    <row r="26" spans="1:13" ht="81" customHeight="1">
      <c r="A26" s="18"/>
      <c r="B26" s="12">
        <v>14</v>
      </c>
      <c r="C26" s="24" t="s">
        <v>28</v>
      </c>
      <c r="D26" s="13" t="s">
        <v>19</v>
      </c>
      <c r="E26" s="22" t="s">
        <v>20</v>
      </c>
      <c r="F26" s="50">
        <v>342</v>
      </c>
      <c r="G26" s="48">
        <f t="shared" si="0"/>
        <v>273.60000000000002</v>
      </c>
      <c r="H26" s="49">
        <f t="shared" si="1"/>
        <v>2.4428571428571431</v>
      </c>
      <c r="I26" s="49">
        <f t="shared" si="2"/>
        <v>178.32857142857145</v>
      </c>
      <c r="J26" s="26"/>
      <c r="K26" s="30"/>
      <c r="M26" s="21">
        <f t="shared" si="3"/>
        <v>0</v>
      </c>
    </row>
    <row r="27" spans="1:13" ht="81" customHeight="1">
      <c r="A27" s="18"/>
      <c r="B27" s="12">
        <v>15</v>
      </c>
      <c r="C27" s="24" t="s">
        <v>26</v>
      </c>
      <c r="D27" s="13" t="s">
        <v>19</v>
      </c>
      <c r="E27" s="22" t="s">
        <v>20</v>
      </c>
      <c r="F27" s="47">
        <v>247</v>
      </c>
      <c r="G27" s="48">
        <f t="shared" si="0"/>
        <v>197.60000000000002</v>
      </c>
      <c r="H27" s="49">
        <f t="shared" si="1"/>
        <v>1.7642857142857142</v>
      </c>
      <c r="I27" s="49">
        <f t="shared" si="2"/>
        <v>128.79285714285714</v>
      </c>
      <c r="J27" s="26"/>
      <c r="K27" s="30"/>
      <c r="M27" s="21">
        <f t="shared" si="3"/>
        <v>0</v>
      </c>
    </row>
    <row r="28" spans="1:13" ht="81" customHeight="1">
      <c r="A28" s="18"/>
      <c r="B28" s="12">
        <v>16</v>
      </c>
      <c r="C28" s="24" t="s">
        <v>27</v>
      </c>
      <c r="D28" s="13" t="s">
        <v>19</v>
      </c>
      <c r="E28" s="22" t="s">
        <v>20</v>
      </c>
      <c r="F28" s="47">
        <v>247</v>
      </c>
      <c r="G28" s="48">
        <f t="shared" si="0"/>
        <v>197.60000000000002</v>
      </c>
      <c r="H28" s="49">
        <f t="shared" si="1"/>
        <v>1.7642857142857142</v>
      </c>
      <c r="I28" s="49">
        <f t="shared" si="2"/>
        <v>128.79285714285714</v>
      </c>
      <c r="J28" s="26"/>
      <c r="K28" s="30"/>
      <c r="M28" s="21">
        <f t="shared" si="3"/>
        <v>0</v>
      </c>
    </row>
    <row r="29" spans="1:13" ht="4.5" customHeight="1">
      <c r="A29" s="18"/>
      <c r="B29" s="13"/>
      <c r="C29" s="13"/>
      <c r="D29" s="13"/>
      <c r="E29" s="13"/>
      <c r="F29" s="19"/>
      <c r="G29" s="19"/>
      <c r="H29" s="19"/>
      <c r="I29" s="19"/>
      <c r="J29" s="14"/>
      <c r="K29" s="20"/>
      <c r="M29" s="21"/>
    </row>
    <row r="30" spans="1:13" ht="26.25" customHeight="1">
      <c r="A30" s="67" t="s">
        <v>14</v>
      </c>
      <c r="B30" s="68"/>
      <c r="C30" s="68"/>
      <c r="D30" s="68"/>
      <c r="E30" s="68"/>
      <c r="F30" s="68"/>
      <c r="G30" s="68"/>
      <c r="H30" s="68"/>
      <c r="I30" s="68"/>
      <c r="J30" s="69"/>
      <c r="K30" s="7">
        <f>SUM(M:M)</f>
        <v>0</v>
      </c>
    </row>
  </sheetData>
  <mergeCells count="14">
    <mergeCell ref="A5:C5"/>
    <mergeCell ref="D5:K5"/>
    <mergeCell ref="A6:C6"/>
    <mergeCell ref="D6:K6"/>
    <mergeCell ref="A30:J30"/>
    <mergeCell ref="G10:I10"/>
    <mergeCell ref="G9:I9"/>
    <mergeCell ref="C8:I8"/>
    <mergeCell ref="D1:F3"/>
    <mergeCell ref="J1:K1"/>
    <mergeCell ref="J2:K2"/>
    <mergeCell ref="J3:K3"/>
    <mergeCell ref="A4:C4"/>
    <mergeCell ref="D4:K4"/>
  </mergeCells>
  <pageMargins left="0.7" right="0.7" top="0.75" bottom="0.75" header="0.3" footer="0.3"/>
  <pageSetup paperSize="9" orientation="portrait" r:id="rId1"/>
  <ignoredErrors>
    <ignoredError sqref="D10:F1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dcterms:created xsi:type="dcterms:W3CDTF">2016-10-20T14:27:03Z</dcterms:created>
  <dcterms:modified xsi:type="dcterms:W3CDTF">2022-05-31T09:17:31Z</dcterms:modified>
</cp:coreProperties>
</file>