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" yWindow="-210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Лист1!$G$13:$O$140</definedName>
  </definedNames>
  <calcPr calcId="125725" refMode="R1C1"/>
</workbook>
</file>

<file path=xl/calcChain.xml><?xml version="1.0" encoding="utf-8"?>
<calcChain xmlns="http://schemas.openxmlformats.org/spreadsheetml/2006/main">
  <c r="J140" i="1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Q135" l="1"/>
  <c r="N135"/>
  <c r="L135"/>
  <c r="Q14"/>
  <c r="Q15"/>
  <c r="Q19"/>
  <c r="Q16"/>
  <c r="Q17"/>
  <c r="N140"/>
  <c r="L140"/>
  <c r="N139"/>
  <c r="L139"/>
  <c r="N138"/>
  <c r="L138"/>
  <c r="N137"/>
  <c r="L137"/>
  <c r="N136"/>
  <c r="L136"/>
  <c r="N134"/>
  <c r="L134"/>
  <c r="Q139"/>
  <c r="N133"/>
  <c r="L133"/>
  <c r="Q138"/>
  <c r="N132"/>
  <c r="L132"/>
  <c r="Q137"/>
  <c r="N131"/>
  <c r="L131"/>
  <c r="Q136"/>
  <c r="N130"/>
  <c r="L130"/>
  <c r="N129"/>
  <c r="L129"/>
  <c r="Q134"/>
  <c r="N128"/>
  <c r="L128"/>
  <c r="Q133"/>
  <c r="N127"/>
  <c r="L127"/>
  <c r="Q132"/>
  <c r="N126"/>
  <c r="L126"/>
  <c r="Q131"/>
  <c r="N125"/>
  <c r="L125"/>
  <c r="Q130"/>
  <c r="N124"/>
  <c r="L124"/>
  <c r="Q129"/>
  <c r="N123"/>
  <c r="L123"/>
  <c r="Q128"/>
  <c r="N122"/>
  <c r="L122"/>
  <c r="Q127"/>
  <c r="N121"/>
  <c r="L121"/>
  <c r="Q126"/>
  <c r="N120"/>
  <c r="L120"/>
  <c r="Q125"/>
  <c r="N119"/>
  <c r="L119"/>
  <c r="Q124"/>
  <c r="N118"/>
  <c r="L118"/>
  <c r="Q123"/>
  <c r="N117"/>
  <c r="L117"/>
  <c r="Q122"/>
  <c r="N116"/>
  <c r="L116"/>
  <c r="Q121"/>
  <c r="N115"/>
  <c r="L115"/>
  <c r="Q120"/>
  <c r="N114"/>
  <c r="L114"/>
  <c r="Q119"/>
  <c r="N113"/>
  <c r="L113"/>
  <c r="Q118"/>
  <c r="N112"/>
  <c r="L112"/>
  <c r="Q117"/>
  <c r="N111"/>
  <c r="L111"/>
  <c r="Q116"/>
  <c r="N110"/>
  <c r="L110"/>
  <c r="Q115"/>
  <c r="N109"/>
  <c r="L109"/>
  <c r="Q114"/>
  <c r="N108"/>
  <c r="L108"/>
  <c r="Q113"/>
  <c r="N107"/>
  <c r="L107"/>
  <c r="Q112"/>
  <c r="N106"/>
  <c r="L106"/>
  <c r="Q111"/>
  <c r="N105"/>
  <c r="L105"/>
  <c r="Q110"/>
  <c r="N104"/>
  <c r="L104"/>
  <c r="Q109"/>
  <c r="N103"/>
  <c r="L103"/>
  <c r="Q108"/>
  <c r="N102"/>
  <c r="L102"/>
  <c r="Q107"/>
  <c r="N101"/>
  <c r="L101"/>
  <c r="Q106"/>
  <c r="N100"/>
  <c r="L100"/>
  <c r="Q105"/>
  <c r="N99"/>
  <c r="L99"/>
  <c r="Q104"/>
  <c r="N98"/>
  <c r="L98"/>
  <c r="Q103"/>
  <c r="N97"/>
  <c r="L97"/>
  <c r="Q102"/>
  <c r="N96"/>
  <c r="L96"/>
  <c r="Q101"/>
  <c r="N95"/>
  <c r="L95"/>
  <c r="Q100"/>
  <c r="N94"/>
  <c r="L94"/>
  <c r="Q99"/>
  <c r="N93"/>
  <c r="L93"/>
  <c r="Q98"/>
  <c r="N92"/>
  <c r="L92"/>
  <c r="Q97"/>
  <c r="N91"/>
  <c r="L91"/>
  <c r="Q96"/>
  <c r="N90"/>
  <c r="L90"/>
  <c r="Q95"/>
  <c r="N89"/>
  <c r="L89"/>
  <c r="Q94"/>
  <c r="N88"/>
  <c r="L88"/>
  <c r="Q93"/>
  <c r="N87"/>
  <c r="L87"/>
  <c r="Q92"/>
  <c r="N86"/>
  <c r="L86"/>
  <c r="Q91"/>
  <c r="N85"/>
  <c r="L85"/>
  <c r="Q90"/>
  <c r="N84"/>
  <c r="L84"/>
  <c r="Q89"/>
  <c r="N83"/>
  <c r="L83"/>
  <c r="Q88"/>
  <c r="N82"/>
  <c r="L82"/>
  <c r="Q87"/>
  <c r="N81"/>
  <c r="L81"/>
  <c r="Q86"/>
  <c r="N80"/>
  <c r="L80"/>
  <c r="Q85"/>
  <c r="N79"/>
  <c r="L79"/>
  <c r="Q84"/>
  <c r="N78"/>
  <c r="L78"/>
  <c r="Q83"/>
  <c r="N77"/>
  <c r="L77"/>
  <c r="Q82"/>
  <c r="N76"/>
  <c r="L76"/>
  <c r="Q81"/>
  <c r="N75"/>
  <c r="L75"/>
  <c r="Q80"/>
  <c r="N74"/>
  <c r="L74"/>
  <c r="Q79"/>
  <c r="N73"/>
  <c r="L73"/>
  <c r="Q78"/>
  <c r="N72"/>
  <c r="L72"/>
  <c r="Q77"/>
  <c r="N71"/>
  <c r="L71"/>
  <c r="Q76"/>
  <c r="N70"/>
  <c r="L70"/>
  <c r="Q75"/>
  <c r="N69"/>
  <c r="L69"/>
  <c r="Q74"/>
  <c r="N68"/>
  <c r="L68"/>
  <c r="Q73"/>
  <c r="N67"/>
  <c r="L67"/>
  <c r="Q72"/>
  <c r="N66"/>
  <c r="L66"/>
  <c r="Q71"/>
  <c r="N65"/>
  <c r="L65"/>
  <c r="Q70"/>
  <c r="N64"/>
  <c r="L64"/>
  <c r="Q69"/>
  <c r="N63"/>
  <c r="L63"/>
  <c r="Q68"/>
  <c r="N62"/>
  <c r="L62"/>
  <c r="Q67"/>
  <c r="N61"/>
  <c r="L61"/>
  <c r="Q66"/>
  <c r="N60"/>
  <c r="L60"/>
  <c r="Q65"/>
  <c r="N59"/>
  <c r="L59"/>
  <c r="Q64"/>
  <c r="N58"/>
  <c r="L58"/>
  <c r="Q63"/>
  <c r="N57"/>
  <c r="L57"/>
  <c r="Q62"/>
  <c r="N56"/>
  <c r="L56"/>
  <c r="Q61"/>
  <c r="N55"/>
  <c r="L55"/>
  <c r="Q60"/>
  <c r="N54"/>
  <c r="L54"/>
  <c r="Q59"/>
  <c r="N53"/>
  <c r="L53"/>
  <c r="Q58"/>
  <c r="N52"/>
  <c r="L52"/>
  <c r="Q57"/>
  <c r="N51"/>
  <c r="L51"/>
  <c r="Q56"/>
  <c r="N50"/>
  <c r="L50"/>
  <c r="Q55"/>
  <c r="N49"/>
  <c r="L49"/>
  <c r="Q54"/>
  <c r="N48"/>
  <c r="L48"/>
  <c r="Q53"/>
  <c r="N47"/>
  <c r="L47"/>
  <c r="Q52"/>
  <c r="N46"/>
  <c r="L46"/>
  <c r="Q51"/>
  <c r="N45"/>
  <c r="L45"/>
  <c r="Q50"/>
  <c r="N44"/>
  <c r="L44"/>
  <c r="Q49"/>
  <c r="N43"/>
  <c r="L43"/>
  <c r="Q48"/>
  <c r="Q47"/>
  <c r="N41"/>
  <c r="L41"/>
  <c r="Q46"/>
  <c r="N40"/>
  <c r="L40"/>
  <c r="Q45"/>
  <c r="N39"/>
  <c r="L39"/>
  <c r="Q44"/>
  <c r="N38"/>
  <c r="L38"/>
  <c r="Q43"/>
  <c r="Q42"/>
  <c r="N36"/>
  <c r="L36"/>
  <c r="Q41"/>
  <c r="N35"/>
  <c r="L35"/>
  <c r="Q40"/>
  <c r="N34"/>
  <c r="L34"/>
  <c r="Q39"/>
  <c r="N33"/>
  <c r="L33"/>
  <c r="Q38"/>
  <c r="N32"/>
  <c r="L32"/>
  <c r="Q37"/>
  <c r="N31"/>
  <c r="L31"/>
  <c r="Q36"/>
  <c r="N30"/>
  <c r="L30"/>
  <c r="Q35"/>
  <c r="N29"/>
  <c r="L29"/>
  <c r="Q34"/>
  <c r="N28"/>
  <c r="L28"/>
  <c r="Q33"/>
  <c r="N27"/>
  <c r="L27"/>
  <c r="Q32"/>
  <c r="N26"/>
  <c r="L26"/>
  <c r="Q31"/>
  <c r="N25"/>
  <c r="L25"/>
  <c r="Q30"/>
  <c r="N24"/>
  <c r="L24"/>
  <c r="Q29"/>
  <c r="N23"/>
  <c r="L23"/>
  <c r="Q28"/>
  <c r="N22"/>
  <c r="L22"/>
  <c r="Q27"/>
  <c r="N21"/>
  <c r="L21"/>
  <c r="Q26"/>
  <c r="N20"/>
  <c r="L20"/>
  <c r="Q25"/>
  <c r="N19"/>
  <c r="L19"/>
  <c r="Q24"/>
  <c r="N18"/>
  <c r="L18"/>
  <c r="Q23"/>
  <c r="N17"/>
  <c r="L17"/>
  <c r="J17"/>
  <c r="Q22"/>
  <c r="N16"/>
  <c r="L16"/>
  <c r="J16"/>
  <c r="Q21"/>
  <c r="N15"/>
  <c r="L15"/>
  <c r="J15"/>
  <c r="Q20"/>
  <c r="N14"/>
  <c r="L14"/>
  <c r="J14"/>
  <c r="Q18"/>
  <c r="P7" l="1"/>
  <c r="I8"/>
  <c r="K8"/>
  <c r="M8"/>
</calcChain>
</file>

<file path=xl/sharedStrings.xml><?xml version="1.0" encoding="utf-8"?>
<sst xmlns="http://schemas.openxmlformats.org/spreadsheetml/2006/main" count="625" uniqueCount="349">
  <si>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</si>
  <si>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</si>
  <si>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</si>
  <si>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</si>
  <si>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</si>
  <si>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</si>
  <si>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Crystal Silver Lined</t>
  </si>
  <si>
    <t>Silver Lined Gold</t>
  </si>
  <si>
    <t>Silver Lined Ruby</t>
  </si>
  <si>
    <t xml:space="preserve"> Smoky Amy Silver Lined</t>
  </si>
  <si>
    <t xml:space="preserve"> Green Silver Lined</t>
  </si>
  <si>
    <t>Emerald Silver Lined</t>
  </si>
  <si>
    <t>Aqua Silver Lined</t>
  </si>
  <si>
    <t xml:space="preserve"> Silver Lined Sapphire</t>
  </si>
  <si>
    <t xml:space="preserve"> Pink Transp Silver Lined</t>
  </si>
  <si>
    <t xml:space="preserve">Crystal Matted </t>
  </si>
  <si>
    <t>Sparkle Metallic Gold Line</t>
  </si>
  <si>
    <t>Crystal AB</t>
  </si>
  <si>
    <t>Topaz Gold Luster</t>
  </si>
  <si>
    <t>Hot Pink Lined Crystal AB</t>
  </si>
  <si>
    <t xml:space="preserve"> Shell Pink Luster</t>
  </si>
  <si>
    <t>Black</t>
  </si>
  <si>
    <t>Opaque Red</t>
  </si>
  <si>
    <t>Opaque Dark Red</t>
  </si>
  <si>
    <t>Turquoise Green Opaque</t>
  </si>
  <si>
    <t>Opaque Turquoise Blue</t>
  </si>
  <si>
    <t>Pink Opaque</t>
  </si>
  <si>
    <t>Opaque Chartreuse</t>
  </si>
  <si>
    <t>Opaque Yellow Luster</t>
  </si>
  <si>
    <t>Red Opaque Luster</t>
  </si>
  <si>
    <t>Opaque Salmon</t>
  </si>
  <si>
    <t xml:space="preserve"> Opaque Green Luster</t>
  </si>
  <si>
    <t>Metallic Forest Green Iris</t>
  </si>
  <si>
    <t>Metallic Purple Iris</t>
  </si>
  <si>
    <t>Metallic Brown Iris</t>
  </si>
  <si>
    <t>Metallic Raspberry</t>
  </si>
  <si>
    <t>Metallic Chocolate</t>
  </si>
  <si>
    <t>Light Gunmetal</t>
  </si>
  <si>
    <t>White Pearl AB</t>
  </si>
  <si>
    <t>1072L</t>
  </si>
  <si>
    <t>Opal Ceylon</t>
  </si>
  <si>
    <t>Pale Pink Ceylon</t>
  </si>
  <si>
    <t>Mint Green Ceylon</t>
  </si>
  <si>
    <t>Blue Ceylon</t>
  </si>
  <si>
    <t>Butter Cream Ceylon</t>
  </si>
  <si>
    <t>White Ceylon</t>
  </si>
  <si>
    <t>Turquoise Ceylon</t>
  </si>
  <si>
    <t xml:space="preserve"> Lilac Ceylon</t>
  </si>
  <si>
    <t>Metallic Mix</t>
  </si>
  <si>
    <t>Aluminium silver</t>
  </si>
  <si>
    <t>Vintage Copper</t>
  </si>
  <si>
    <t>11/0</t>
  </si>
  <si>
    <t>10 гр</t>
  </si>
  <si>
    <t>Crystal Magic Apple</t>
  </si>
  <si>
    <t>Duracoat Galvanized Dk Sea Foam</t>
  </si>
  <si>
    <t>Semi Matte Silver Lined Gold</t>
  </si>
  <si>
    <t>0001</t>
  </si>
  <si>
    <t>0003</t>
  </si>
  <si>
    <t>0005</t>
  </si>
  <si>
    <t>0011</t>
  </si>
  <si>
    <t>0012</t>
  </si>
  <si>
    <t>0016</t>
  </si>
  <si>
    <t>0017</t>
  </si>
  <si>
    <t>0018</t>
  </si>
  <si>
    <t>0019</t>
  </si>
  <si>
    <t>0021L</t>
  </si>
  <si>
    <t>0022</t>
  </si>
  <si>
    <t>0234</t>
  </si>
  <si>
    <t>0250</t>
  </si>
  <si>
    <t>0311</t>
  </si>
  <si>
    <t>0355</t>
  </si>
  <si>
    <t>0366</t>
  </si>
  <si>
    <t>0401</t>
  </si>
  <si>
    <t>0407</t>
  </si>
  <si>
    <t>0408</t>
  </si>
  <si>
    <t>0412</t>
  </si>
  <si>
    <t>0412L</t>
  </si>
  <si>
    <t>0413</t>
  </si>
  <si>
    <t>0415</t>
  </si>
  <si>
    <t>0416</t>
  </si>
  <si>
    <t>0422</t>
  </si>
  <si>
    <t>0423</t>
  </si>
  <si>
    <t>0426</t>
  </si>
  <si>
    <t>0429</t>
  </si>
  <si>
    <t>0431</t>
  </si>
  <si>
    <t>0433</t>
  </si>
  <si>
    <t>0452</t>
  </si>
  <si>
    <t>0453</t>
  </si>
  <si>
    <t>0454</t>
  </si>
  <si>
    <t>0456</t>
  </si>
  <si>
    <t>0457</t>
  </si>
  <si>
    <t>0458</t>
  </si>
  <si>
    <t>0460</t>
  </si>
  <si>
    <t>0461</t>
  </si>
  <si>
    <t>0464</t>
  </si>
  <si>
    <t>0471</t>
  </si>
  <si>
    <t>0511</t>
  </si>
  <si>
    <t>0514</t>
  </si>
  <si>
    <t>0517</t>
  </si>
  <si>
    <t>0520</t>
  </si>
  <si>
    <t>0522</t>
  </si>
  <si>
    <t>0523</t>
  </si>
  <si>
    <t>0527</t>
  </si>
  <si>
    <t>0528</t>
  </si>
  <si>
    <t>0536</t>
  </si>
  <si>
    <t>0538</t>
  </si>
  <si>
    <t>0551</t>
  </si>
  <si>
    <t>0556</t>
  </si>
  <si>
    <t>0571</t>
  </si>
  <si>
    <t>0576</t>
  </si>
  <si>
    <t>0591</t>
  </si>
  <si>
    <t>0592</t>
  </si>
  <si>
    <t>0593</t>
  </si>
  <si>
    <t>0596</t>
  </si>
  <si>
    <t>0642</t>
  </si>
  <si>
    <t>0645</t>
  </si>
  <si>
    <t>0648</t>
  </si>
  <si>
    <t>Dyed Rose Pink Silver Lined</t>
  </si>
  <si>
    <t>Alabaster Silver lined</t>
  </si>
  <si>
    <t>Dyed Sea Green Alabaste Silver Lined</t>
  </si>
  <si>
    <t>Dyed Smoky Opal Silver Lined</t>
  </si>
  <si>
    <t>Ivory Pearl Ceylon</t>
  </si>
  <si>
    <t>Antique Ivory Pearl Ceylon</t>
  </si>
  <si>
    <t>Light Caramel Ceylon</t>
  </si>
  <si>
    <t>Opaque Salmon Luster</t>
  </si>
  <si>
    <t>Dyed Salmon Alabaster Silver Lined</t>
  </si>
  <si>
    <t>Dyed Dark Rose Alabaster Silver Lined</t>
  </si>
  <si>
    <t xml:space="preserve"> Dyed Denim Blue Alabaster Silver Lined</t>
  </si>
  <si>
    <t>Amethyst AB Silver Lined</t>
  </si>
  <si>
    <t>Galvanized Light Beige</t>
  </si>
  <si>
    <t>Galvanized Sea Green</t>
  </si>
  <si>
    <t>Galvanized Burnt Cinnamon</t>
  </si>
  <si>
    <t>Galvanized Wine</t>
  </si>
  <si>
    <t>Rose Pink</t>
  </si>
  <si>
    <t>Fuchsia  Silver Lined</t>
  </si>
  <si>
    <t>Dyed Opaque Carnation Pink</t>
  </si>
  <si>
    <t>Dyed Silver Lined Blue Zircon</t>
  </si>
  <si>
    <t>Matted Grey Blue</t>
  </si>
  <si>
    <t>Matted Metallic Charcoal</t>
  </si>
  <si>
    <t>Matted Metallic Gunmetal</t>
  </si>
  <si>
    <t>Matted Metallic Tawny Grey</t>
  </si>
  <si>
    <t>Matted Opaque Cream</t>
  </si>
  <si>
    <t>Silver Lined Dark Ruby</t>
  </si>
  <si>
    <t>Duracoat Galvanized Gold</t>
  </si>
  <si>
    <t>Duracoat Galvanized Muscat</t>
  </si>
  <si>
    <t>Duracoat Galvanized Dark Mauve</t>
  </si>
  <si>
    <t>Galvanized Dusty Orchid</t>
  </si>
  <si>
    <t>Duracoat Galvanized Light Pewter</t>
  </si>
  <si>
    <t>Black AB</t>
  </si>
  <si>
    <t>Crystal Azuro</t>
  </si>
  <si>
    <t>Crystal Amber</t>
  </si>
  <si>
    <t>Crystal Labrador Full</t>
  </si>
  <si>
    <t>Crystal Capri Gold</t>
  </si>
  <si>
    <t>Crystal Vitrail</t>
  </si>
  <si>
    <t>Crystal Apricot Medium</t>
  </si>
  <si>
    <t>Crystal Sliperit</t>
  </si>
  <si>
    <t>Crystal Bermuda Blue</t>
  </si>
  <si>
    <t>Crystal Magic Copper</t>
  </si>
  <si>
    <t>Crystal Magic Green</t>
  </si>
  <si>
    <t>Crystal Magic Purple</t>
  </si>
  <si>
    <t>Crystal Silver Rainbow</t>
  </si>
  <si>
    <t>Crystal Brown Rainbow</t>
  </si>
  <si>
    <t>Crystal Copper Rainbow</t>
  </si>
  <si>
    <t>Crystal Lemon Rainbow</t>
  </si>
  <si>
    <t>55021</t>
  </si>
  <si>
    <t>Crystal Orange Rainbow</t>
  </si>
  <si>
    <t>Crystal Golden Rainbow</t>
  </si>
  <si>
    <t>Crystal Sunset Matted</t>
  </si>
  <si>
    <t>55027</t>
  </si>
  <si>
    <t>55030</t>
  </si>
  <si>
    <t>Dark Bronze</t>
  </si>
  <si>
    <t>Black Azuro</t>
  </si>
  <si>
    <t>Black Amber</t>
  </si>
  <si>
    <t>Black Chrome</t>
  </si>
  <si>
    <t>Black Vitrail</t>
  </si>
  <si>
    <t>Black California Gold Rush</t>
  </si>
  <si>
    <t>Black California Pink</t>
  </si>
  <si>
    <t>Black California Blooming</t>
  </si>
  <si>
    <t>Black Labrador Full</t>
  </si>
  <si>
    <t>Black Argentic Full</t>
  </si>
  <si>
    <t>Black Blue Star Full</t>
  </si>
  <si>
    <t>Crystal Sunset</t>
  </si>
  <si>
    <t>Dark Topaz Silver Lined</t>
  </si>
  <si>
    <t>Light Turquoise Green Opaque</t>
  </si>
  <si>
    <t>Opaque Light Orange Luster</t>
  </si>
  <si>
    <t>Silver Lined Light Grey</t>
  </si>
  <si>
    <t>Opaque Light Blue Lustered</t>
  </si>
  <si>
    <t>Light Yellow Ceylon</t>
  </si>
  <si>
    <t>Light Aqua Ceylon</t>
  </si>
  <si>
    <t xml:space="preserve"> Metallic Dark Blue Iris</t>
  </si>
  <si>
    <t xml:space="preserve"> Metallic Dark Bronze</t>
  </si>
  <si>
    <t>Gun metal Iris</t>
  </si>
  <si>
    <t>55018</t>
  </si>
  <si>
    <t>55040</t>
  </si>
  <si>
    <t>55042</t>
  </si>
  <si>
    <t>Sliperit</t>
  </si>
  <si>
    <t>Azuro Matted</t>
  </si>
  <si>
    <t>Yellow Rainbow</t>
  </si>
  <si>
    <t>0402</t>
  </si>
  <si>
    <t>White Opaque</t>
  </si>
  <si>
    <t>0577</t>
  </si>
  <si>
    <t>Dyed Cream Silver Lined Alabaster</t>
  </si>
  <si>
    <t>1051</t>
  </si>
  <si>
    <t>Galvanized Silver</t>
  </si>
  <si>
    <r>
      <t xml:space="preserve">Бисер Miyuki </t>
    </r>
    <r>
      <rPr>
        <sz val="11"/>
        <color indexed="8"/>
        <rFont val="Arial"/>
        <family val="2"/>
        <charset val="204"/>
      </rPr>
      <t xml:space="preserve">размеры: </t>
    </r>
    <r>
      <rPr>
        <b/>
        <sz val="12"/>
        <color indexed="8"/>
        <rFont val="Arial"/>
        <family val="2"/>
        <charset val="204"/>
      </rPr>
      <t xml:space="preserve">11/0 </t>
    </r>
    <r>
      <rPr>
        <sz val="12"/>
        <color indexed="8"/>
        <rFont val="Arial"/>
        <family val="2"/>
        <charset val="204"/>
      </rPr>
      <t>(Япония)</t>
    </r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</si>
  <si>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</si>
  <si>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</si>
  <si>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</si>
  <si>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</si>
  <si>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</si>
  <si>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</si>
  <si>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</si>
  <si>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</si>
  <si>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</si>
  <si>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</si>
  <si>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</si>
  <si>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</si>
  <si>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</si>
  <si>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</si>
  <si>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</si>
  <si>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</si>
  <si>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</si>
  <si>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</si>
  <si>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</si>
  <si>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</si>
  <si>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</si>
  <si>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</si>
  <si>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</si>
  <si>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</si>
  <si>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</si>
  <si>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</si>
  <si>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</si>
  <si>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</si>
  <si>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</si>
  <si>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</si>
  <si>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</si>
  <si>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</si>
  <si>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</si>
  <si>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</si>
  <si>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</si>
  <si>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</si>
  <si>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</si>
  <si>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</si>
  <si>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</si>
  <si>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</si>
  <si>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</si>
  <si>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</si>
  <si>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</si>
  <si>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</si>
  <si>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</si>
  <si>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</si>
  <si>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</si>
  <si>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</si>
  <si>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</si>
  <si>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</si>
  <si>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</si>
  <si>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</si>
  <si>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</si>
  <si>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</si>
  <si>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</si>
  <si>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</si>
  <si>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</si>
  <si>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</si>
  <si>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</si>
  <si>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</si>
  <si>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</si>
  <si>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</si>
  <si>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</si>
  <si>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</si>
  <si>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</si>
  <si>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</si>
  <si>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</si>
  <si>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</si>
  <si>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</si>
  <si>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</si>
  <si>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</si>
  <si>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</si>
  <si>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</si>
  <si>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</si>
  <si>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</si>
  <si>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</si>
  <si>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</si>
  <si>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</si>
  <si>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</si>
  <si>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</si>
  <si>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</si>
  <si>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</si>
  <si>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</si>
  <si>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</si>
  <si>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</si>
  <si>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</si>
  <si>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</si>
  <si>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</si>
  <si>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</si>
  <si>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</si>
  <si>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</si>
  <si>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</si>
  <si>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</si>
  <si>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</si>
  <si>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</si>
  <si>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</si>
  <si>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</si>
  <si>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</si>
  <si>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</si>
  <si>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</si>
  <si>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</si>
  <si>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</si>
  <si>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</si>
  <si>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</si>
  <si>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</si>
  <si>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</si>
  <si>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</si>
  <si>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</si>
  <si>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</si>
  <si>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</si>
  <si>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</si>
  <si>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</si>
  <si>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</si>
  <si>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</si>
  <si>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</si>
  <si>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</si>
  <si>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</si>
  <si>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</si>
  <si>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</si>
  <si>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121</t>
  </si>
  <si>
    <t>120</t>
  </si>
  <si>
    <t>0131FR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</si>
  <si>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</si>
  <si>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</si>
  <si>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</si>
  <si>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</si>
  <si>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</si>
  <si>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</si>
  <si>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</si>
  <si>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</si>
  <si>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>размер</t>
  </si>
  <si>
    <t>Розничная цена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</si>
  <si>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</si>
  <si>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 xml:space="preserve"> </t>
  </si>
  <si>
    <t xml:space="preserve"> в начало &gt;&gt;</t>
  </si>
  <si>
    <t>от 15 000р</t>
  </si>
  <si>
    <t>От 20 000 руб</t>
  </si>
  <si>
    <t>От 30 000 руб</t>
  </si>
  <si>
    <t>Наличие</t>
  </si>
  <si>
    <t>нет</t>
  </si>
  <si>
    <t>Цена при покупке только Miyuki  на сумму:</t>
  </si>
  <si>
    <r>
      <t xml:space="preserve">Магазин «Бисер, Бусинка, Страз»                                                                                                 </t>
    </r>
    <r>
      <rPr>
        <sz val="11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2"/>
        <color indexed="10"/>
        <rFont val="Calibri"/>
        <family val="2"/>
        <charset val="204"/>
      </rPr>
      <t xml:space="preserve">http://biser-businka-strass-18.com </t>
    </r>
    <r>
      <rPr>
        <sz val="12"/>
        <rFont val="Calibri"/>
        <family val="2"/>
        <charset val="204"/>
      </rPr>
      <t xml:space="preserve">                                                                                        </t>
    </r>
    <r>
      <rPr>
        <sz val="12"/>
        <color indexed="30"/>
        <rFont val="Calibri"/>
        <family val="2"/>
        <charset val="204"/>
      </rPr>
      <t>http://okeanbusin.ru</t>
    </r>
  </si>
  <si>
    <t>опт: +7 499 157-65-90                                                                           опт: +7 499 157-31-51                                                                            заказ отправлять на:                                            optotdel18@yandex.ru</t>
  </si>
  <si>
    <t>Цена со скидкой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</si>
</sst>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30"/>
      <name val="Calibri"/>
      <family val="2"/>
      <charset val="204"/>
    </font>
    <font>
      <b/>
      <sz val="11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trike/>
      <sz val="12"/>
      <color indexed="8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4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 style="thin">
        <color indexed="64"/>
      </top>
      <bottom style="dotted">
        <color indexed="64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8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0" borderId="6" xfId="0" applyBorder="1"/>
    <xf numFmtId="0" fontId="0" fillId="0" borderId="6" xfId="0" applyBorder="1" applyAlignment="1">
      <alignment horizontal="center" vertical="center" wrapText="1"/>
    </xf>
    <xf numFmtId="0" fontId="0" fillId="0" borderId="3" xfId="0" applyBorder="1"/>
    <xf numFmtId="0" fontId="0" fillId="0" borderId="3" xfId="0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9" fontId="15" fillId="4" borderId="1" xfId="0" applyNumberFormat="1" applyFont="1" applyFill="1" applyBorder="1" applyAlignment="1">
      <alignment horizontal="center" vertical="center"/>
    </xf>
    <xf numFmtId="9" fontId="15" fillId="4" borderId="0" xfId="0" applyNumberFormat="1" applyFont="1" applyFill="1" applyBorder="1" applyAlignment="1">
      <alignment horizontal="center" vertical="center"/>
    </xf>
    <xf numFmtId="0" fontId="19" fillId="4" borderId="2" xfId="1" applyFont="1" applyFill="1" applyBorder="1" applyAlignment="1">
      <alignment horizontal="center" vertical="center" wrapText="1"/>
    </xf>
    <xf numFmtId="0" fontId="19" fillId="4" borderId="0" xfId="1" applyFont="1" applyFill="1" applyBorder="1" applyAlignment="1">
      <alignment horizontal="center" vertical="center" wrapText="1"/>
    </xf>
    <xf numFmtId="0" fontId="19" fillId="4" borderId="3" xfId="1" applyFont="1" applyFill="1" applyBorder="1" applyAlignment="1">
      <alignment horizontal="center" vertical="center" wrapText="1"/>
    </xf>
    <xf numFmtId="0" fontId="21" fillId="4" borderId="0" xfId="0" applyFont="1" applyFill="1" applyAlignment="1">
      <alignment vertical="center"/>
    </xf>
    <xf numFmtId="164" fontId="17" fillId="6" borderId="14" xfId="0" applyNumberFormat="1" applyFont="1" applyFill="1" applyBorder="1" applyAlignment="1">
      <alignment horizontal="center" vertical="center"/>
    </xf>
    <xf numFmtId="164" fontId="17" fillId="0" borderId="12" xfId="0" applyNumberFormat="1" applyFont="1" applyFill="1" applyBorder="1" applyAlignment="1">
      <alignment horizontal="center" vertical="center"/>
    </xf>
    <xf numFmtId="164" fontId="17" fillId="6" borderId="11" xfId="0" applyNumberFormat="1" applyFont="1" applyFill="1" applyBorder="1" applyAlignment="1">
      <alignment horizontal="center" vertical="center"/>
    </xf>
    <xf numFmtId="164" fontId="17" fillId="7" borderId="11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164" fontId="22" fillId="9" borderId="4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/>
    </xf>
    <xf numFmtId="164" fontId="22" fillId="9" borderId="4" xfId="2" applyNumberFormat="1" applyFont="1" applyFill="1" applyBorder="1" applyAlignment="1">
      <alignment horizontal="center" vertical="center" wrapText="1" shrinkToFit="1"/>
    </xf>
    <xf numFmtId="164" fontId="16" fillId="5" borderId="4" xfId="0" applyNumberFormat="1" applyFont="1" applyFill="1" applyBorder="1" applyAlignment="1" applyProtection="1">
      <alignment horizontal="center" vertical="center" wrapText="1"/>
    </xf>
    <xf numFmtId="164" fontId="16" fillId="6" borderId="4" xfId="0" applyNumberFormat="1" applyFont="1" applyFill="1" applyBorder="1" applyAlignment="1">
      <alignment horizontal="center" vertical="center" wrapText="1"/>
    </xf>
    <xf numFmtId="164" fontId="16" fillId="6" borderId="4" xfId="0" applyNumberFormat="1" applyFont="1" applyFill="1" applyBorder="1" applyAlignment="1" applyProtection="1">
      <alignment horizontal="center" vertical="center" wrapText="1"/>
    </xf>
    <xf numFmtId="164" fontId="16" fillId="7" borderId="4" xfId="0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24" fillId="4" borderId="0" xfId="0" applyFont="1" applyFill="1"/>
    <xf numFmtId="0" fontId="16" fillId="0" borderId="4" xfId="0" applyFont="1" applyFill="1" applyBorder="1" applyAlignment="1">
      <alignment horizontal="center" vertical="center" wrapText="1"/>
    </xf>
    <xf numFmtId="0" fontId="25" fillId="10" borderId="6" xfId="0" applyFont="1" applyFill="1" applyBorder="1" applyAlignment="1">
      <alignment horizontal="center" vertical="center"/>
    </xf>
    <xf numFmtId="164" fontId="24" fillId="4" borderId="0" xfId="2" applyNumberFormat="1" applyFont="1" applyFill="1"/>
    <xf numFmtId="164" fontId="24" fillId="4" borderId="0" xfId="0" applyNumberFormat="1" applyFont="1" applyFill="1"/>
    <xf numFmtId="49" fontId="26" fillId="4" borderId="2" xfId="0" applyNumberFormat="1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0" fillId="0" borderId="0" xfId="0" applyFill="1"/>
    <xf numFmtId="0" fontId="14" fillId="0" borderId="0" xfId="0" applyFont="1" applyFill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9" fontId="15" fillId="4" borderId="6" xfId="0" applyNumberFormat="1" applyFont="1" applyFill="1" applyBorder="1" applyAlignment="1">
      <alignment horizontal="center" vertical="center"/>
    </xf>
    <xf numFmtId="4" fontId="9" fillId="0" borderId="6" xfId="0" applyNumberFormat="1" applyFont="1" applyBorder="1" applyAlignment="1">
      <alignment horizontal="center" vertical="center"/>
    </xf>
    <xf numFmtId="9" fontId="15" fillId="0" borderId="6" xfId="0" applyNumberFormat="1" applyFont="1" applyFill="1" applyBorder="1" applyAlignment="1">
      <alignment vertical="center"/>
    </xf>
    <xf numFmtId="9" fontId="15" fillId="0" borderId="5" xfId="0" applyNumberFormat="1" applyFont="1" applyFill="1" applyBorder="1" applyAlignment="1">
      <alignment vertical="center"/>
    </xf>
    <xf numFmtId="164" fontId="16" fillId="9" borderId="4" xfId="2" applyNumberFormat="1" applyFont="1" applyFill="1" applyBorder="1" applyAlignment="1" applyProtection="1">
      <alignment horizontal="center" vertical="center" wrapText="1" shrinkToFit="1"/>
      <protection locked="0"/>
    </xf>
    <xf numFmtId="164" fontId="16" fillId="9" borderId="4" xfId="0" applyNumberFormat="1" applyFont="1" applyFill="1" applyBorder="1" applyAlignment="1" applyProtection="1">
      <alignment horizontal="center" vertical="center" wrapText="1"/>
      <protection locked="0"/>
    </xf>
    <xf numFmtId="164" fontId="2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49" fontId="10" fillId="4" borderId="19" xfId="0" applyNumberFormat="1" applyFont="1" applyFill="1" applyBorder="1" applyAlignment="1" applyProtection="1">
      <alignment horizontal="left" vertical="center"/>
      <protection locked="0"/>
    </xf>
    <xf numFmtId="0" fontId="9" fillId="0" borderId="3" xfId="0" applyFont="1" applyBorder="1" applyAlignment="1">
      <alignment horizontal="center" vertical="center"/>
    </xf>
    <xf numFmtId="4" fontId="32" fillId="0" borderId="6" xfId="0" applyNumberFormat="1" applyFont="1" applyBorder="1" applyAlignment="1">
      <alignment horizontal="center" vertical="center"/>
    </xf>
    <xf numFmtId="0" fontId="31" fillId="10" borderId="6" xfId="3" applyFont="1" applyFill="1" applyBorder="1" applyAlignment="1" applyProtection="1">
      <alignment horizontal="right" vertical="center"/>
    </xf>
    <xf numFmtId="0" fontId="31" fillId="10" borderId="5" xfId="3" applyFont="1" applyFill="1" applyBorder="1" applyAlignment="1" applyProtection="1">
      <alignment horizontal="right" vertical="center"/>
    </xf>
    <xf numFmtId="49" fontId="26" fillId="4" borderId="6" xfId="0" applyNumberFormat="1" applyFont="1" applyFill="1" applyBorder="1" applyAlignment="1">
      <alignment horizontal="right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164" fontId="22" fillId="8" borderId="7" xfId="2" applyNumberFormat="1" applyFont="1" applyFill="1" applyBorder="1" applyAlignment="1">
      <alignment horizontal="center" vertical="center" wrapText="1"/>
    </xf>
    <xf numFmtId="164" fontId="22" fillId="8" borderId="6" xfId="2" applyNumberFormat="1" applyFont="1" applyFill="1" applyBorder="1" applyAlignment="1">
      <alignment horizontal="center" vertical="center" wrapText="1"/>
    </xf>
    <xf numFmtId="164" fontId="22" fillId="8" borderId="5" xfId="2" applyNumberFormat="1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0" fontId="8" fillId="11" borderId="21" xfId="1" applyFont="1" applyFill="1" applyBorder="1" applyAlignment="1">
      <alignment horizontal="center" vertical="center"/>
    </xf>
    <xf numFmtId="0" fontId="8" fillId="11" borderId="22" xfId="1" applyFont="1" applyFill="1" applyBorder="1" applyAlignment="1">
      <alignment horizontal="center" vertical="center"/>
    </xf>
    <xf numFmtId="0" fontId="8" fillId="11" borderId="23" xfId="1" applyFont="1" applyFill="1" applyBorder="1" applyAlignment="1">
      <alignment horizontal="center" vertical="center"/>
    </xf>
    <xf numFmtId="2" fontId="21" fillId="4" borderId="13" xfId="0" applyNumberFormat="1" applyFont="1" applyFill="1" applyBorder="1" applyAlignment="1">
      <alignment horizontal="center" vertical="center"/>
    </xf>
    <xf numFmtId="2" fontId="21" fillId="4" borderId="20" xfId="0" applyNumberFormat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17" xfId="0" applyFont="1" applyFill="1" applyBorder="1" applyAlignment="1">
      <alignment horizontal="center" vertical="center"/>
    </xf>
    <xf numFmtId="0" fontId="16" fillId="7" borderId="18" xfId="0" applyFont="1" applyFill="1" applyBorder="1" applyAlignment="1">
      <alignment horizontal="center" vertical="center"/>
    </xf>
    <xf numFmtId="49" fontId="27" fillId="7" borderId="16" xfId="0" applyNumberFormat="1" applyFont="1" applyFill="1" applyBorder="1" applyAlignment="1">
      <alignment horizontal="center" vertical="center" wrapText="1"/>
    </xf>
    <xf numFmtId="49" fontId="27" fillId="7" borderId="17" xfId="0" applyNumberFormat="1" applyFont="1" applyFill="1" applyBorder="1" applyAlignment="1">
      <alignment horizontal="center" vertical="center" wrapText="1"/>
    </xf>
    <xf numFmtId="49" fontId="27" fillId="7" borderId="18" xfId="0" applyNumberFormat="1" applyFont="1" applyFill="1" applyBorder="1" applyAlignment="1">
      <alignment horizontal="center" vertical="center" wrapText="1"/>
    </xf>
    <xf numFmtId="49" fontId="20" fillId="7" borderId="16" xfId="0" applyNumberFormat="1" applyFont="1" applyFill="1" applyBorder="1" applyAlignment="1">
      <alignment horizontal="center" vertical="center"/>
    </xf>
    <xf numFmtId="49" fontId="20" fillId="7" borderId="17" xfId="0" applyNumberFormat="1" applyFont="1" applyFill="1" applyBorder="1" applyAlignment="1">
      <alignment horizontal="center" vertical="center"/>
    </xf>
    <xf numFmtId="49" fontId="20" fillId="7" borderId="18" xfId="0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20" fillId="4" borderId="3" xfId="0" applyFont="1" applyFill="1" applyBorder="1" applyAlignment="1">
      <alignment horizontal="right" vertical="center" wrapText="1"/>
    </xf>
    <xf numFmtId="0" fontId="5" fillId="0" borderId="6" xfId="1" applyFont="1" applyFill="1" applyBorder="1" applyAlignment="1">
      <alignment horizontal="right" vertical="center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right" vertical="center"/>
    </xf>
    <xf numFmtId="49" fontId="0" fillId="12" borderId="3" xfId="0" applyNumberFormat="1" applyFill="1" applyBorder="1" applyAlignment="1">
      <alignment horizontal="center" vertical="center" wrapText="1"/>
    </xf>
    <xf numFmtId="49" fontId="0" fillId="12" borderId="6" xfId="0" applyNumberForma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942975</xdr:colOff>
      <xdr:row>2</xdr:row>
      <xdr:rowOff>238125</xdr:rowOff>
    </xdr:to>
    <xdr:pic>
      <xdr:nvPicPr>
        <xdr:cNvPr id="1025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6675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0</xdr:row>
      <xdr:rowOff>57150</xdr:rowOff>
    </xdr:from>
    <xdr:to>
      <xdr:col>2</xdr:col>
      <xdr:colOff>28575</xdr:colOff>
      <xdr:row>2</xdr:row>
      <xdr:rowOff>285750</xdr:rowOff>
    </xdr:to>
    <xdr:pic>
      <xdr:nvPicPr>
        <xdr:cNvPr id="1026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0" y="571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0</xdr:col>
      <xdr:colOff>1247775</xdr:colOff>
      <xdr:row>26</xdr:row>
      <xdr:rowOff>771525</xdr:rowOff>
    </xdr:to>
    <xdr:pic>
      <xdr:nvPicPr>
        <xdr:cNvPr id="1027" name="Рисунок 4" descr="-0250---Crystal-A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2334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31</xdr:row>
      <xdr:rowOff>9525</xdr:rowOff>
    </xdr:from>
    <xdr:to>
      <xdr:col>0</xdr:col>
      <xdr:colOff>1247775</xdr:colOff>
      <xdr:row>31</xdr:row>
      <xdr:rowOff>771525</xdr:rowOff>
    </xdr:to>
    <xdr:pic>
      <xdr:nvPicPr>
        <xdr:cNvPr id="1028" name="Рисунок 5" descr="-0407---Opaque-Re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6240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32</xdr:row>
      <xdr:rowOff>9525</xdr:rowOff>
    </xdr:from>
    <xdr:to>
      <xdr:col>0</xdr:col>
      <xdr:colOff>1247775</xdr:colOff>
      <xdr:row>32</xdr:row>
      <xdr:rowOff>771525</xdr:rowOff>
    </xdr:to>
    <xdr:pic>
      <xdr:nvPicPr>
        <xdr:cNvPr id="1029" name="Рисунок 6" descr="-0408---Opaque-Dark-Re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7021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</xdr:row>
      <xdr:rowOff>9525</xdr:rowOff>
    </xdr:from>
    <xdr:to>
      <xdr:col>0</xdr:col>
      <xdr:colOff>1247775</xdr:colOff>
      <xdr:row>33</xdr:row>
      <xdr:rowOff>771525</xdr:rowOff>
    </xdr:to>
    <xdr:pic>
      <xdr:nvPicPr>
        <xdr:cNvPr id="1030" name="Рисунок 9" descr="-0412---Turquoise-Green-Opaque-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7802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34</xdr:row>
      <xdr:rowOff>9525</xdr:rowOff>
    </xdr:from>
    <xdr:to>
      <xdr:col>0</xdr:col>
      <xdr:colOff>1247775</xdr:colOff>
      <xdr:row>34</xdr:row>
      <xdr:rowOff>771525</xdr:rowOff>
    </xdr:to>
    <xdr:pic>
      <xdr:nvPicPr>
        <xdr:cNvPr id="1031" name="Рисунок 10" descr="-0412L---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8583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9525</xdr:rowOff>
    </xdr:from>
    <xdr:to>
      <xdr:col>0</xdr:col>
      <xdr:colOff>1247775</xdr:colOff>
      <xdr:row>35</xdr:row>
      <xdr:rowOff>771525</xdr:rowOff>
    </xdr:to>
    <xdr:pic>
      <xdr:nvPicPr>
        <xdr:cNvPr id="1032" name="Рисунок 11" descr="-0413---Opaque-Turquoise-Blu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19364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36</xdr:row>
      <xdr:rowOff>9525</xdr:rowOff>
    </xdr:from>
    <xdr:to>
      <xdr:col>0</xdr:col>
      <xdr:colOff>1247775</xdr:colOff>
      <xdr:row>36</xdr:row>
      <xdr:rowOff>771525</xdr:rowOff>
    </xdr:to>
    <xdr:pic>
      <xdr:nvPicPr>
        <xdr:cNvPr id="1033" name="Рисунок 12" descr="-0415---Pink-Opaque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0145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37</xdr:row>
      <xdr:rowOff>9525</xdr:rowOff>
    </xdr:from>
    <xdr:to>
      <xdr:col>0</xdr:col>
      <xdr:colOff>1247775</xdr:colOff>
      <xdr:row>37</xdr:row>
      <xdr:rowOff>771525</xdr:rowOff>
    </xdr:to>
    <xdr:pic>
      <xdr:nvPicPr>
        <xdr:cNvPr id="1034" name="Рисунок 13" descr="-0416---Opaque-Chartreus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0926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39</xdr:row>
      <xdr:rowOff>9525</xdr:rowOff>
    </xdr:from>
    <xdr:to>
      <xdr:col>0</xdr:col>
      <xdr:colOff>1247775</xdr:colOff>
      <xdr:row>39</xdr:row>
      <xdr:rowOff>771525</xdr:rowOff>
    </xdr:to>
    <xdr:pic>
      <xdr:nvPicPr>
        <xdr:cNvPr id="1035" name="Рисунок 14" descr="-0423---Opaque-Lt.Orange-Luste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2488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40</xdr:row>
      <xdr:rowOff>9525</xdr:rowOff>
    </xdr:from>
    <xdr:to>
      <xdr:col>0</xdr:col>
      <xdr:colOff>1247775</xdr:colOff>
      <xdr:row>40</xdr:row>
      <xdr:rowOff>771525</xdr:rowOff>
    </xdr:to>
    <xdr:pic>
      <xdr:nvPicPr>
        <xdr:cNvPr id="1036" name="Рисунок 15" descr="-0426---Red-Opaque-Luste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23269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41</xdr:row>
      <xdr:rowOff>9525</xdr:rowOff>
    </xdr:from>
    <xdr:to>
      <xdr:col>0</xdr:col>
      <xdr:colOff>1247775</xdr:colOff>
      <xdr:row>41</xdr:row>
      <xdr:rowOff>771525</xdr:rowOff>
    </xdr:to>
    <xdr:pic>
      <xdr:nvPicPr>
        <xdr:cNvPr id="1037" name="Рисунок 16" descr="-0429---Opaque-Salmo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24050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42</xdr:row>
      <xdr:rowOff>9525</xdr:rowOff>
    </xdr:from>
    <xdr:to>
      <xdr:col>0</xdr:col>
      <xdr:colOff>1247775</xdr:colOff>
      <xdr:row>42</xdr:row>
      <xdr:rowOff>771525</xdr:rowOff>
    </xdr:to>
    <xdr:pic>
      <xdr:nvPicPr>
        <xdr:cNvPr id="1038" name="Рисунок 17" descr="-0431-Opaque-Green-Luste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24831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44</xdr:row>
      <xdr:rowOff>9525</xdr:rowOff>
    </xdr:from>
    <xdr:to>
      <xdr:col>0</xdr:col>
      <xdr:colOff>1247775</xdr:colOff>
      <xdr:row>44</xdr:row>
      <xdr:rowOff>771525</xdr:rowOff>
    </xdr:to>
    <xdr:pic>
      <xdr:nvPicPr>
        <xdr:cNvPr id="1039" name="Рисунок 18" descr="-0452---Metallic-Blue-Iri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26393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45</xdr:row>
      <xdr:rowOff>9525</xdr:rowOff>
    </xdr:from>
    <xdr:to>
      <xdr:col>0</xdr:col>
      <xdr:colOff>1247775</xdr:colOff>
      <xdr:row>45</xdr:row>
      <xdr:rowOff>771525</xdr:rowOff>
    </xdr:to>
    <xdr:pic>
      <xdr:nvPicPr>
        <xdr:cNvPr id="1040" name="Рисунок 19" descr="-0453---Metallic-Forest-Green-Iri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27174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46</xdr:row>
      <xdr:rowOff>9525</xdr:rowOff>
    </xdr:from>
    <xdr:to>
      <xdr:col>0</xdr:col>
      <xdr:colOff>1247775</xdr:colOff>
      <xdr:row>46</xdr:row>
      <xdr:rowOff>771525</xdr:rowOff>
    </xdr:to>
    <xdr:pic>
      <xdr:nvPicPr>
        <xdr:cNvPr id="1041" name="Рисунок 20" descr="-0454---Metallic-Purple-Iri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7955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9525</xdr:rowOff>
    </xdr:from>
    <xdr:to>
      <xdr:col>0</xdr:col>
      <xdr:colOff>1247775</xdr:colOff>
      <xdr:row>47</xdr:row>
      <xdr:rowOff>771525</xdr:rowOff>
    </xdr:to>
    <xdr:pic>
      <xdr:nvPicPr>
        <xdr:cNvPr id="1042" name="Рисунок 21" descr="-0456-Gunmetal-iri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28736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1247775</xdr:colOff>
      <xdr:row>48</xdr:row>
      <xdr:rowOff>771525</xdr:rowOff>
    </xdr:to>
    <xdr:pic>
      <xdr:nvPicPr>
        <xdr:cNvPr id="1043" name="Рисунок 22" descr="-0457---Metallic-Dk.Bronz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29517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49</xdr:row>
      <xdr:rowOff>9525</xdr:rowOff>
    </xdr:from>
    <xdr:to>
      <xdr:col>0</xdr:col>
      <xdr:colOff>1247775</xdr:colOff>
      <xdr:row>49</xdr:row>
      <xdr:rowOff>771525</xdr:rowOff>
    </xdr:to>
    <xdr:pic>
      <xdr:nvPicPr>
        <xdr:cNvPr id="1044" name="Рисунок 23" descr="-0458---Metallic-Brown-Iris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30299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50</xdr:row>
      <xdr:rowOff>9525</xdr:rowOff>
    </xdr:from>
    <xdr:to>
      <xdr:col>0</xdr:col>
      <xdr:colOff>1247775</xdr:colOff>
      <xdr:row>50</xdr:row>
      <xdr:rowOff>771525</xdr:rowOff>
    </xdr:to>
    <xdr:pic>
      <xdr:nvPicPr>
        <xdr:cNvPr id="1045" name="Рисунок 24" descr="-0460---Metallic-Raspberr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31080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51</xdr:row>
      <xdr:rowOff>9525</xdr:rowOff>
    </xdr:from>
    <xdr:to>
      <xdr:col>0</xdr:col>
      <xdr:colOff>1247775</xdr:colOff>
      <xdr:row>51</xdr:row>
      <xdr:rowOff>771525</xdr:rowOff>
    </xdr:to>
    <xdr:pic>
      <xdr:nvPicPr>
        <xdr:cNvPr id="1046" name="Рисунок 25" descr="-0461---Metallic-Chocolat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1861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52</xdr:row>
      <xdr:rowOff>9525</xdr:rowOff>
    </xdr:from>
    <xdr:to>
      <xdr:col>0</xdr:col>
      <xdr:colOff>1247775</xdr:colOff>
      <xdr:row>52</xdr:row>
      <xdr:rowOff>771525</xdr:rowOff>
    </xdr:to>
    <xdr:pic>
      <xdr:nvPicPr>
        <xdr:cNvPr id="1047" name="Рисунок 26" descr="-0464---Light-Gunmeta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32642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53</xdr:row>
      <xdr:rowOff>9525</xdr:rowOff>
    </xdr:from>
    <xdr:to>
      <xdr:col>0</xdr:col>
      <xdr:colOff>1247775</xdr:colOff>
      <xdr:row>53</xdr:row>
      <xdr:rowOff>771525</xdr:rowOff>
    </xdr:to>
    <xdr:pic>
      <xdr:nvPicPr>
        <xdr:cNvPr id="1048" name="Рисунок 27" descr="-0471---White-Pearl-A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33423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54</xdr:row>
      <xdr:rowOff>9525</xdr:rowOff>
    </xdr:from>
    <xdr:to>
      <xdr:col>0</xdr:col>
      <xdr:colOff>1247775</xdr:colOff>
      <xdr:row>54</xdr:row>
      <xdr:rowOff>771525</xdr:rowOff>
    </xdr:to>
    <xdr:pic>
      <xdr:nvPicPr>
        <xdr:cNvPr id="1049" name="Рисунок 28" descr="-0511---Opal-Ceylo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34204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55</xdr:row>
      <xdr:rowOff>9525</xdr:rowOff>
    </xdr:from>
    <xdr:to>
      <xdr:col>0</xdr:col>
      <xdr:colOff>1247775</xdr:colOff>
      <xdr:row>55</xdr:row>
      <xdr:rowOff>771525</xdr:rowOff>
    </xdr:to>
    <xdr:pic>
      <xdr:nvPicPr>
        <xdr:cNvPr id="1050" name="Рисунок 29" descr="-0514---Lt.Yellow-Ceylon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34985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56</xdr:row>
      <xdr:rowOff>9525</xdr:rowOff>
    </xdr:from>
    <xdr:to>
      <xdr:col>0</xdr:col>
      <xdr:colOff>1247775</xdr:colOff>
      <xdr:row>56</xdr:row>
      <xdr:rowOff>771525</xdr:rowOff>
    </xdr:to>
    <xdr:pic>
      <xdr:nvPicPr>
        <xdr:cNvPr id="1051" name="Рисунок 30" descr="-0517---Pale-Pink-Ceylo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35766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1247775</xdr:colOff>
      <xdr:row>57</xdr:row>
      <xdr:rowOff>771525</xdr:rowOff>
    </xdr:to>
    <xdr:pic>
      <xdr:nvPicPr>
        <xdr:cNvPr id="1052" name="Рисунок 31" descr="-0520---Mint-Green-Ceylon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36547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58</xdr:row>
      <xdr:rowOff>9525</xdr:rowOff>
    </xdr:from>
    <xdr:to>
      <xdr:col>0</xdr:col>
      <xdr:colOff>1247775</xdr:colOff>
      <xdr:row>58</xdr:row>
      <xdr:rowOff>771525</xdr:rowOff>
    </xdr:to>
    <xdr:pic>
      <xdr:nvPicPr>
        <xdr:cNvPr id="1053" name="Рисунок 32" descr="-0522-Lt.Aqua-Ceylo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37328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1247775</xdr:colOff>
      <xdr:row>59</xdr:row>
      <xdr:rowOff>771525</xdr:rowOff>
    </xdr:to>
    <xdr:pic>
      <xdr:nvPicPr>
        <xdr:cNvPr id="1054" name="Рисунок 33" descr="-0523---Blue-Ceylo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38109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60</xdr:row>
      <xdr:rowOff>9525</xdr:rowOff>
    </xdr:from>
    <xdr:to>
      <xdr:col>0</xdr:col>
      <xdr:colOff>1247775</xdr:colOff>
      <xdr:row>60</xdr:row>
      <xdr:rowOff>771525</xdr:rowOff>
    </xdr:to>
    <xdr:pic>
      <xdr:nvPicPr>
        <xdr:cNvPr id="1055" name="Рисунок 34" descr="-0527---Butter-Cream-Ceylo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38890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1247775</xdr:colOff>
      <xdr:row>61</xdr:row>
      <xdr:rowOff>771525</xdr:rowOff>
    </xdr:to>
    <xdr:pic>
      <xdr:nvPicPr>
        <xdr:cNvPr id="1056" name="Рисунок 35" descr="-0528---White-Ceylo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39671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0</xdr:col>
      <xdr:colOff>1247775</xdr:colOff>
      <xdr:row>62</xdr:row>
      <xdr:rowOff>771525</xdr:rowOff>
    </xdr:to>
    <xdr:pic>
      <xdr:nvPicPr>
        <xdr:cNvPr id="1057" name="Рисунок 36" descr="-0536---Turquoise-Ceylo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0452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1247775</xdr:colOff>
      <xdr:row>63</xdr:row>
      <xdr:rowOff>771525</xdr:rowOff>
    </xdr:to>
    <xdr:pic>
      <xdr:nvPicPr>
        <xdr:cNvPr id="1058" name="Рисунок 37" descr="-0538---Lilac-Ceylon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41233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1247775</xdr:colOff>
      <xdr:row>64</xdr:row>
      <xdr:rowOff>771525</xdr:rowOff>
    </xdr:to>
    <xdr:pic>
      <xdr:nvPicPr>
        <xdr:cNvPr id="1059" name="Рисунок 38" descr="-0551---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42014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68</xdr:row>
      <xdr:rowOff>9525</xdr:rowOff>
    </xdr:from>
    <xdr:to>
      <xdr:col>0</xdr:col>
      <xdr:colOff>1247775</xdr:colOff>
      <xdr:row>68</xdr:row>
      <xdr:rowOff>771525</xdr:rowOff>
    </xdr:to>
    <xdr:pic>
      <xdr:nvPicPr>
        <xdr:cNvPr id="1060" name="Рисунок 39" descr="-0591---Ivory-Pearl-Ceylo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45138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69</xdr:row>
      <xdr:rowOff>9525</xdr:rowOff>
    </xdr:from>
    <xdr:to>
      <xdr:col>0</xdr:col>
      <xdr:colOff>1247775</xdr:colOff>
      <xdr:row>69</xdr:row>
      <xdr:rowOff>771525</xdr:rowOff>
    </xdr:to>
    <xdr:pic>
      <xdr:nvPicPr>
        <xdr:cNvPr id="1061" name="Рисунок 40" descr="-0592--Antique-Ivory-Pearl-Ceylo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45920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70</xdr:row>
      <xdr:rowOff>9525</xdr:rowOff>
    </xdr:from>
    <xdr:to>
      <xdr:col>0</xdr:col>
      <xdr:colOff>1247775</xdr:colOff>
      <xdr:row>70</xdr:row>
      <xdr:rowOff>771525</xdr:rowOff>
    </xdr:to>
    <xdr:pic>
      <xdr:nvPicPr>
        <xdr:cNvPr id="1062" name="Рисунок 41" descr="-0593---Lt.-Caramel-Ceylo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46701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75</xdr:row>
      <xdr:rowOff>9525</xdr:rowOff>
    </xdr:from>
    <xdr:to>
      <xdr:col>0</xdr:col>
      <xdr:colOff>1247775</xdr:colOff>
      <xdr:row>75</xdr:row>
      <xdr:rowOff>771525</xdr:rowOff>
    </xdr:to>
    <xdr:pic>
      <xdr:nvPicPr>
        <xdr:cNvPr id="1063" name="Рисунок 42" descr="-1024-Silver-Amethyst-AB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50606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1247775</xdr:colOff>
      <xdr:row>76</xdr:row>
      <xdr:rowOff>771525</xdr:rowOff>
    </xdr:to>
    <xdr:pic>
      <xdr:nvPicPr>
        <xdr:cNvPr id="1064" name="Рисунок 43" descr="-1072L---Galvanized-Lt.Beig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51387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77</xdr:row>
      <xdr:rowOff>9525</xdr:rowOff>
    </xdr:from>
    <xdr:to>
      <xdr:col>0</xdr:col>
      <xdr:colOff>1247775</xdr:colOff>
      <xdr:row>77</xdr:row>
      <xdr:rowOff>771525</xdr:rowOff>
    </xdr:to>
    <xdr:pic>
      <xdr:nvPicPr>
        <xdr:cNvPr id="1065" name="Рисунок 44" descr="-1074---Galvanized-Sea-Gree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52168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1247775</xdr:colOff>
      <xdr:row>78</xdr:row>
      <xdr:rowOff>771525</xdr:rowOff>
    </xdr:to>
    <xdr:pic>
      <xdr:nvPicPr>
        <xdr:cNvPr id="1066" name="Рисунок 45" descr="-1085---Galvanized-Burnt-Cinnamo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52949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79</xdr:row>
      <xdr:rowOff>9525</xdr:rowOff>
    </xdr:from>
    <xdr:to>
      <xdr:col>0</xdr:col>
      <xdr:colOff>1247775</xdr:colOff>
      <xdr:row>79</xdr:row>
      <xdr:rowOff>771525</xdr:rowOff>
    </xdr:to>
    <xdr:pic>
      <xdr:nvPicPr>
        <xdr:cNvPr id="1067" name="Рисунок 46" descr="-1089---Galvanized-Win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53730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0</xdr:col>
      <xdr:colOff>1247775</xdr:colOff>
      <xdr:row>80</xdr:row>
      <xdr:rowOff>771525</xdr:rowOff>
    </xdr:to>
    <xdr:pic>
      <xdr:nvPicPr>
        <xdr:cNvPr id="1068" name="Рисунок 47" descr="-1319-Rose-Pink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54511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81</xdr:row>
      <xdr:rowOff>9525</xdr:rowOff>
    </xdr:from>
    <xdr:to>
      <xdr:col>0</xdr:col>
      <xdr:colOff>1247775</xdr:colOff>
      <xdr:row>81</xdr:row>
      <xdr:rowOff>771525</xdr:rowOff>
    </xdr:to>
    <xdr:pic>
      <xdr:nvPicPr>
        <xdr:cNvPr id="1069" name="Рисунок 48" descr="-1340---Fuchsia-Transp-Silver-Line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55292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82</xdr:row>
      <xdr:rowOff>9525</xdr:rowOff>
    </xdr:from>
    <xdr:to>
      <xdr:col>0</xdr:col>
      <xdr:colOff>1247775</xdr:colOff>
      <xdr:row>82</xdr:row>
      <xdr:rowOff>771525</xdr:rowOff>
    </xdr:to>
    <xdr:pic>
      <xdr:nvPicPr>
        <xdr:cNvPr id="1070" name="Рисунок 49" descr="-1385---Dyed-Opaque-Carnation-Pink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56073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83</xdr:row>
      <xdr:rowOff>9525</xdr:rowOff>
    </xdr:from>
    <xdr:to>
      <xdr:col>0</xdr:col>
      <xdr:colOff>1247775</xdr:colOff>
      <xdr:row>83</xdr:row>
      <xdr:rowOff>771525</xdr:rowOff>
    </xdr:to>
    <xdr:pic>
      <xdr:nvPicPr>
        <xdr:cNvPr id="1071" name="Рисунок 50" descr="-1425---Dyed-Silver-Lined-Blue-Zirco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56854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0</xdr:col>
      <xdr:colOff>1247775</xdr:colOff>
      <xdr:row>84</xdr:row>
      <xdr:rowOff>771525</xdr:rowOff>
    </xdr:to>
    <xdr:pic>
      <xdr:nvPicPr>
        <xdr:cNvPr id="1072" name="Рисунок 51" descr="-1685---Matted-Grey-Blu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57635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0</xdr:col>
      <xdr:colOff>1247775</xdr:colOff>
      <xdr:row>86</xdr:row>
      <xdr:rowOff>771525</xdr:rowOff>
    </xdr:to>
    <xdr:pic>
      <xdr:nvPicPr>
        <xdr:cNvPr id="1073" name="Рисунок 52" descr="-2010---Matted-Metallic-Charcoal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59197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87</xdr:row>
      <xdr:rowOff>9525</xdr:rowOff>
    </xdr:from>
    <xdr:to>
      <xdr:col>0</xdr:col>
      <xdr:colOff>1247775</xdr:colOff>
      <xdr:row>87</xdr:row>
      <xdr:rowOff>771525</xdr:rowOff>
    </xdr:to>
    <xdr:pic>
      <xdr:nvPicPr>
        <xdr:cNvPr id="1074" name="Рисунок 53" descr="-2011---Matted-Metallic-Gunmetal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59978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88</xdr:row>
      <xdr:rowOff>9525</xdr:rowOff>
    </xdr:from>
    <xdr:to>
      <xdr:col>0</xdr:col>
      <xdr:colOff>1247775</xdr:colOff>
      <xdr:row>88</xdr:row>
      <xdr:rowOff>771525</xdr:rowOff>
    </xdr:to>
    <xdr:pic>
      <xdr:nvPicPr>
        <xdr:cNvPr id="1075" name="Рисунок 54" descr="-2012---Matted-Metallic-Tawny-Grey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60759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89</xdr:row>
      <xdr:rowOff>9525</xdr:rowOff>
    </xdr:from>
    <xdr:to>
      <xdr:col>0</xdr:col>
      <xdr:colOff>1247775</xdr:colOff>
      <xdr:row>89</xdr:row>
      <xdr:rowOff>771525</xdr:rowOff>
    </xdr:to>
    <xdr:pic>
      <xdr:nvPicPr>
        <xdr:cNvPr id="1076" name="Рисунок 55" descr="-2021---Matted-Opaque-Cream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61541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90</xdr:row>
      <xdr:rowOff>9525</xdr:rowOff>
    </xdr:from>
    <xdr:to>
      <xdr:col>0</xdr:col>
      <xdr:colOff>1247775</xdr:colOff>
      <xdr:row>90</xdr:row>
      <xdr:rowOff>771525</xdr:rowOff>
    </xdr:to>
    <xdr:pic>
      <xdr:nvPicPr>
        <xdr:cNvPr id="1077" name="Рисунок 56" descr="-2427---Silver-Lined-Dk.Ruby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62322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91</xdr:row>
      <xdr:rowOff>9525</xdr:rowOff>
    </xdr:from>
    <xdr:to>
      <xdr:col>0</xdr:col>
      <xdr:colOff>1247775</xdr:colOff>
      <xdr:row>91</xdr:row>
      <xdr:rowOff>771525</xdr:rowOff>
    </xdr:to>
    <xdr:pic>
      <xdr:nvPicPr>
        <xdr:cNvPr id="1078" name="Рисунок 57" descr="-4202---Duracoat-Galvanized-Gold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63103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92</xdr:row>
      <xdr:rowOff>9525</xdr:rowOff>
    </xdr:from>
    <xdr:to>
      <xdr:col>0</xdr:col>
      <xdr:colOff>1247775</xdr:colOff>
      <xdr:row>92</xdr:row>
      <xdr:rowOff>771525</xdr:rowOff>
    </xdr:to>
    <xdr:pic>
      <xdr:nvPicPr>
        <xdr:cNvPr id="1079" name="Рисунок 58" descr="-4206-Duracoat-Galvanized-Muscat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63884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93</xdr:row>
      <xdr:rowOff>9525</xdr:rowOff>
    </xdr:from>
    <xdr:to>
      <xdr:col>0</xdr:col>
      <xdr:colOff>1247775</xdr:colOff>
      <xdr:row>93</xdr:row>
      <xdr:rowOff>771525</xdr:rowOff>
    </xdr:to>
    <xdr:pic>
      <xdr:nvPicPr>
        <xdr:cNvPr id="1080" name="Рисунок 59" descr="-4213---Duracoat-Galvanized-Dk-Mauv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64665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95</xdr:row>
      <xdr:rowOff>9525</xdr:rowOff>
    </xdr:from>
    <xdr:to>
      <xdr:col>0</xdr:col>
      <xdr:colOff>1247775</xdr:colOff>
      <xdr:row>95</xdr:row>
      <xdr:rowOff>771525</xdr:rowOff>
    </xdr:to>
    <xdr:pic>
      <xdr:nvPicPr>
        <xdr:cNvPr id="1081" name="Рисунок 60" descr="-4218---Galvanized-Dusty-Orchi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66227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1247775</xdr:colOff>
      <xdr:row>96</xdr:row>
      <xdr:rowOff>771525</xdr:rowOff>
    </xdr:to>
    <xdr:pic>
      <xdr:nvPicPr>
        <xdr:cNvPr id="1082" name="Рисунок 61" descr="-4221---Duracoat-Galvanized-Lt.Pewter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67008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120</xdr:row>
      <xdr:rowOff>9525</xdr:rowOff>
    </xdr:from>
    <xdr:to>
      <xdr:col>0</xdr:col>
      <xdr:colOff>1247775</xdr:colOff>
      <xdr:row>120</xdr:row>
      <xdr:rowOff>771525</xdr:rowOff>
    </xdr:to>
    <xdr:pic>
      <xdr:nvPicPr>
        <xdr:cNvPr id="1083" name="Рисунок 62" descr="-55027---Crystal-Sunset-Matted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85753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</xdr:row>
      <xdr:rowOff>9525</xdr:rowOff>
    </xdr:from>
    <xdr:to>
      <xdr:col>0</xdr:col>
      <xdr:colOff>1247775</xdr:colOff>
      <xdr:row>13</xdr:row>
      <xdr:rowOff>771525</xdr:rowOff>
    </xdr:to>
    <xdr:pic>
      <xdr:nvPicPr>
        <xdr:cNvPr id="1084" name="Рисунок 63" descr="-0001---Crystal-Silver-Lined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181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</xdr:row>
      <xdr:rowOff>9525</xdr:rowOff>
    </xdr:from>
    <xdr:to>
      <xdr:col>0</xdr:col>
      <xdr:colOff>1247775</xdr:colOff>
      <xdr:row>14</xdr:row>
      <xdr:rowOff>771525</xdr:rowOff>
    </xdr:to>
    <xdr:pic>
      <xdr:nvPicPr>
        <xdr:cNvPr id="1085" name="Рисунок 64" descr="-0003---Silver-Lined-Gold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962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16</xdr:row>
      <xdr:rowOff>9525</xdr:rowOff>
    </xdr:from>
    <xdr:to>
      <xdr:col>0</xdr:col>
      <xdr:colOff>1247775</xdr:colOff>
      <xdr:row>16</xdr:row>
      <xdr:rowOff>771525</xdr:rowOff>
    </xdr:to>
    <xdr:pic>
      <xdr:nvPicPr>
        <xdr:cNvPr id="1086" name="Рисунок 65" descr="-0011---Silver-Lined-Ruby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4524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0</xdr:col>
      <xdr:colOff>1247775</xdr:colOff>
      <xdr:row>17</xdr:row>
      <xdr:rowOff>771525</xdr:rowOff>
    </xdr:to>
    <xdr:pic>
      <xdr:nvPicPr>
        <xdr:cNvPr id="1087" name="Рисунок 66" descr="-0012---Smoky-Amy-Silver-Lined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5305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1247775</xdr:colOff>
      <xdr:row>18</xdr:row>
      <xdr:rowOff>771525</xdr:rowOff>
    </xdr:to>
    <xdr:pic>
      <xdr:nvPicPr>
        <xdr:cNvPr id="1088" name="Рисунок 67" descr="-0016---Green-Silver-Lined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6086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</xdr:row>
      <xdr:rowOff>9525</xdr:rowOff>
    </xdr:from>
    <xdr:to>
      <xdr:col>0</xdr:col>
      <xdr:colOff>1247775</xdr:colOff>
      <xdr:row>19</xdr:row>
      <xdr:rowOff>771525</xdr:rowOff>
    </xdr:to>
    <xdr:pic>
      <xdr:nvPicPr>
        <xdr:cNvPr id="1089" name="Рисунок 68" descr="-0017---Emerald-Silver-Line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6867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1247775</xdr:colOff>
      <xdr:row>20</xdr:row>
      <xdr:rowOff>771525</xdr:rowOff>
    </xdr:to>
    <xdr:pic>
      <xdr:nvPicPr>
        <xdr:cNvPr id="1090" name="Рисунок 69" descr="-0018---Aqua-Silver-Lined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7648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</xdr:row>
      <xdr:rowOff>9525</xdr:rowOff>
    </xdr:from>
    <xdr:to>
      <xdr:col>0</xdr:col>
      <xdr:colOff>1247775</xdr:colOff>
      <xdr:row>21</xdr:row>
      <xdr:rowOff>771525</xdr:rowOff>
    </xdr:to>
    <xdr:pic>
      <xdr:nvPicPr>
        <xdr:cNvPr id="1091" name="Рисунок 70" descr="-0019---Silver-Lined-Sapphire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8429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22</xdr:row>
      <xdr:rowOff>9525</xdr:rowOff>
    </xdr:from>
    <xdr:to>
      <xdr:col>0</xdr:col>
      <xdr:colOff>1247775</xdr:colOff>
      <xdr:row>22</xdr:row>
      <xdr:rowOff>771525</xdr:rowOff>
    </xdr:to>
    <xdr:pic>
      <xdr:nvPicPr>
        <xdr:cNvPr id="1092" name="Рисунок 71" descr="-0021L---Silver-Lined-Lt.Grey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9210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23</xdr:row>
      <xdr:rowOff>9525</xdr:rowOff>
    </xdr:from>
    <xdr:to>
      <xdr:col>0</xdr:col>
      <xdr:colOff>1247775</xdr:colOff>
      <xdr:row>23</xdr:row>
      <xdr:rowOff>771525</xdr:rowOff>
    </xdr:to>
    <xdr:pic>
      <xdr:nvPicPr>
        <xdr:cNvPr id="1093" name="Рисунок 72" descr="-0022---Pink-Transp-Silver-Lined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9991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24</xdr:row>
      <xdr:rowOff>9525</xdr:rowOff>
    </xdr:from>
    <xdr:to>
      <xdr:col>0</xdr:col>
      <xdr:colOff>1247775</xdr:colOff>
      <xdr:row>24</xdr:row>
      <xdr:rowOff>771525</xdr:rowOff>
    </xdr:to>
    <xdr:pic>
      <xdr:nvPicPr>
        <xdr:cNvPr id="1094" name="Рисунок 73" descr="-0131FR---Crystal-Matted-AB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10772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25</xdr:row>
      <xdr:rowOff>9525</xdr:rowOff>
    </xdr:from>
    <xdr:to>
      <xdr:col>0</xdr:col>
      <xdr:colOff>1247775</xdr:colOff>
      <xdr:row>25</xdr:row>
      <xdr:rowOff>771525</xdr:rowOff>
    </xdr:to>
    <xdr:pic>
      <xdr:nvPicPr>
        <xdr:cNvPr id="1095" name="Рисунок 74" descr="-0234---Sparkle-Metallic-Gold-Lined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11553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1247775</xdr:colOff>
      <xdr:row>27</xdr:row>
      <xdr:rowOff>771525</xdr:rowOff>
    </xdr:to>
    <xdr:pic>
      <xdr:nvPicPr>
        <xdr:cNvPr id="1096" name="Рисунок 75" descr="-0311---Topaz-Gold-Luster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13115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28</xdr:row>
      <xdr:rowOff>9525</xdr:rowOff>
    </xdr:from>
    <xdr:to>
      <xdr:col>0</xdr:col>
      <xdr:colOff>1247775</xdr:colOff>
      <xdr:row>28</xdr:row>
      <xdr:rowOff>771525</xdr:rowOff>
    </xdr:to>
    <xdr:pic>
      <xdr:nvPicPr>
        <xdr:cNvPr id="1097" name="Рисунок 76" descr="-0355---Hot-Pink-Lined-Crystal-AB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13896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1247775</xdr:colOff>
      <xdr:row>29</xdr:row>
      <xdr:rowOff>771525</xdr:rowOff>
    </xdr:to>
    <xdr:pic>
      <xdr:nvPicPr>
        <xdr:cNvPr id="1098" name="Рисунок 77" descr="-0366---Shell-Pink-Luster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14678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30</xdr:row>
      <xdr:rowOff>9525</xdr:rowOff>
    </xdr:from>
    <xdr:to>
      <xdr:col>0</xdr:col>
      <xdr:colOff>1247775</xdr:colOff>
      <xdr:row>30</xdr:row>
      <xdr:rowOff>771525</xdr:rowOff>
    </xdr:to>
    <xdr:pic>
      <xdr:nvPicPr>
        <xdr:cNvPr id="1099" name="Рисунок 78" descr="-0401---Black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15459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0</xdr:col>
      <xdr:colOff>1247775</xdr:colOff>
      <xdr:row>65</xdr:row>
      <xdr:rowOff>771525</xdr:rowOff>
    </xdr:to>
    <xdr:pic>
      <xdr:nvPicPr>
        <xdr:cNvPr id="1100" name="Рисунок 79" descr="-556---Dyed-Rose-Pink-Silver-Lined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42795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771525</xdr:rowOff>
    </xdr:to>
    <xdr:pic>
      <xdr:nvPicPr>
        <xdr:cNvPr id="1101" name="Рисунок 80" descr="-571--Dyed-Sea-Green-S-L-Alabaster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43576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0</xdr:col>
      <xdr:colOff>1247775</xdr:colOff>
      <xdr:row>67</xdr:row>
      <xdr:rowOff>771525</xdr:rowOff>
    </xdr:to>
    <xdr:pic>
      <xdr:nvPicPr>
        <xdr:cNvPr id="1102" name="Рисунок 81" descr="-576---Dyed-Smoky-Opal-S-L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44357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1247775</xdr:colOff>
      <xdr:row>71</xdr:row>
      <xdr:rowOff>771525</xdr:rowOff>
    </xdr:to>
    <xdr:pic>
      <xdr:nvPicPr>
        <xdr:cNvPr id="1103" name="Рисунок 82" descr="-596---Opaque-Salmon-Luster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47482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72</xdr:row>
      <xdr:rowOff>9525</xdr:rowOff>
    </xdr:from>
    <xdr:to>
      <xdr:col>0</xdr:col>
      <xdr:colOff>1247775</xdr:colOff>
      <xdr:row>72</xdr:row>
      <xdr:rowOff>771525</xdr:rowOff>
    </xdr:to>
    <xdr:pic>
      <xdr:nvPicPr>
        <xdr:cNvPr id="1104" name="Рисунок 83" descr="-642---Dyed-Salmon-S-L-Alabaster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48263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1247775</xdr:colOff>
      <xdr:row>73</xdr:row>
      <xdr:rowOff>771525</xdr:rowOff>
    </xdr:to>
    <xdr:pic>
      <xdr:nvPicPr>
        <xdr:cNvPr id="1105" name="Рисунок 84" descr="-645--Dyed-Dk-Rose-S-L-Alabaster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49044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74</xdr:row>
      <xdr:rowOff>9525</xdr:rowOff>
    </xdr:from>
    <xdr:to>
      <xdr:col>0</xdr:col>
      <xdr:colOff>1247775</xdr:colOff>
      <xdr:row>74</xdr:row>
      <xdr:rowOff>771525</xdr:rowOff>
    </xdr:to>
    <xdr:pic>
      <xdr:nvPicPr>
        <xdr:cNvPr id="1106" name="Рисунок 85" descr="-648---Dyed-Denim-Blue-S-L-Alabaster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49825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97</xdr:row>
      <xdr:rowOff>9525</xdr:rowOff>
    </xdr:from>
    <xdr:to>
      <xdr:col>0</xdr:col>
      <xdr:colOff>1247775</xdr:colOff>
      <xdr:row>97</xdr:row>
      <xdr:rowOff>771525</xdr:rowOff>
    </xdr:to>
    <xdr:pic>
      <xdr:nvPicPr>
        <xdr:cNvPr id="1107" name="Рисунок 86" descr="-4555---Black-AB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67789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98</xdr:row>
      <xdr:rowOff>9525</xdr:rowOff>
    </xdr:from>
    <xdr:to>
      <xdr:col>0</xdr:col>
      <xdr:colOff>1247775</xdr:colOff>
      <xdr:row>98</xdr:row>
      <xdr:rowOff>771525</xdr:rowOff>
    </xdr:to>
    <xdr:pic>
      <xdr:nvPicPr>
        <xdr:cNvPr id="1108" name="Рисунок 87" descr="--55001---Metallic-Mix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68570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99</xdr:row>
      <xdr:rowOff>9525</xdr:rowOff>
    </xdr:from>
    <xdr:to>
      <xdr:col>0</xdr:col>
      <xdr:colOff>1247775</xdr:colOff>
      <xdr:row>99</xdr:row>
      <xdr:rowOff>771525</xdr:rowOff>
    </xdr:to>
    <xdr:pic>
      <xdr:nvPicPr>
        <xdr:cNvPr id="1109" name="Рисунок 88" descr="--55002---Aluminium-Silve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69351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100</xdr:row>
      <xdr:rowOff>9525</xdr:rowOff>
    </xdr:from>
    <xdr:to>
      <xdr:col>0</xdr:col>
      <xdr:colOff>1247775</xdr:colOff>
      <xdr:row>100</xdr:row>
      <xdr:rowOff>771525</xdr:rowOff>
    </xdr:to>
    <xdr:pic>
      <xdr:nvPicPr>
        <xdr:cNvPr id="1110" name="Рисунок 89" descr="--55003---Vintage-Copper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70132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101</xdr:row>
      <xdr:rowOff>9525</xdr:rowOff>
    </xdr:from>
    <xdr:to>
      <xdr:col>0</xdr:col>
      <xdr:colOff>1247775</xdr:colOff>
      <xdr:row>101</xdr:row>
      <xdr:rowOff>771525</xdr:rowOff>
    </xdr:to>
    <xdr:pic>
      <xdr:nvPicPr>
        <xdr:cNvPr id="1111" name="Рисунок 90" descr="--55004---Crystal-Azuro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70913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102</xdr:row>
      <xdr:rowOff>9525</xdr:rowOff>
    </xdr:from>
    <xdr:to>
      <xdr:col>0</xdr:col>
      <xdr:colOff>1247775</xdr:colOff>
      <xdr:row>102</xdr:row>
      <xdr:rowOff>771525</xdr:rowOff>
    </xdr:to>
    <xdr:pic>
      <xdr:nvPicPr>
        <xdr:cNvPr id="1112" name="Рисунок 91" descr="--55005---Crystal-Amber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71694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103</xdr:row>
      <xdr:rowOff>9525</xdr:rowOff>
    </xdr:from>
    <xdr:to>
      <xdr:col>0</xdr:col>
      <xdr:colOff>1247775</xdr:colOff>
      <xdr:row>103</xdr:row>
      <xdr:rowOff>771525</xdr:rowOff>
    </xdr:to>
    <xdr:pic>
      <xdr:nvPicPr>
        <xdr:cNvPr id="1113" name="Рисунок 92" descr="--55006---Crystal-Labrador-Full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" y="72475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104</xdr:row>
      <xdr:rowOff>9525</xdr:rowOff>
    </xdr:from>
    <xdr:to>
      <xdr:col>0</xdr:col>
      <xdr:colOff>1247775</xdr:colOff>
      <xdr:row>104</xdr:row>
      <xdr:rowOff>771525</xdr:rowOff>
    </xdr:to>
    <xdr:pic>
      <xdr:nvPicPr>
        <xdr:cNvPr id="1114" name="Рисунок 93" descr="--55007---Crystal-Capri-Gold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73256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105</xdr:row>
      <xdr:rowOff>9525</xdr:rowOff>
    </xdr:from>
    <xdr:to>
      <xdr:col>0</xdr:col>
      <xdr:colOff>1247775</xdr:colOff>
      <xdr:row>105</xdr:row>
      <xdr:rowOff>771525</xdr:rowOff>
    </xdr:to>
    <xdr:pic>
      <xdr:nvPicPr>
        <xdr:cNvPr id="1115" name="Рисунок 94" descr="--55008---Crystal-Vitrail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74037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106</xdr:row>
      <xdr:rowOff>9525</xdr:rowOff>
    </xdr:from>
    <xdr:to>
      <xdr:col>0</xdr:col>
      <xdr:colOff>1247775</xdr:colOff>
      <xdr:row>106</xdr:row>
      <xdr:rowOff>771525</xdr:rowOff>
    </xdr:to>
    <xdr:pic>
      <xdr:nvPicPr>
        <xdr:cNvPr id="1116" name="Рисунок 95" descr="--55009---Crystal-AB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74818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107</xdr:row>
      <xdr:rowOff>9525</xdr:rowOff>
    </xdr:from>
    <xdr:to>
      <xdr:col>0</xdr:col>
      <xdr:colOff>1247775</xdr:colOff>
      <xdr:row>107</xdr:row>
      <xdr:rowOff>771525</xdr:rowOff>
    </xdr:to>
    <xdr:pic>
      <xdr:nvPicPr>
        <xdr:cNvPr id="1117" name="Рисунок 96" descr="--55010---Crystal-Apricot-Medium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75599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108</xdr:row>
      <xdr:rowOff>9525</xdr:rowOff>
    </xdr:from>
    <xdr:to>
      <xdr:col>0</xdr:col>
      <xdr:colOff>1247775</xdr:colOff>
      <xdr:row>108</xdr:row>
      <xdr:rowOff>771525</xdr:rowOff>
    </xdr:to>
    <xdr:pic>
      <xdr:nvPicPr>
        <xdr:cNvPr id="1118" name="Рисунок 97" descr="--55011---Crystal-Sliperit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76380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109</xdr:row>
      <xdr:rowOff>9525</xdr:rowOff>
    </xdr:from>
    <xdr:to>
      <xdr:col>0</xdr:col>
      <xdr:colOff>1247775</xdr:colOff>
      <xdr:row>109</xdr:row>
      <xdr:rowOff>771525</xdr:rowOff>
    </xdr:to>
    <xdr:pic>
      <xdr:nvPicPr>
        <xdr:cNvPr id="1119" name="Рисунок 98" descr="--55012---Crystal-Bermuda-Blue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77162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110</xdr:row>
      <xdr:rowOff>9525</xdr:rowOff>
    </xdr:from>
    <xdr:to>
      <xdr:col>0</xdr:col>
      <xdr:colOff>1247775</xdr:colOff>
      <xdr:row>110</xdr:row>
      <xdr:rowOff>771525</xdr:rowOff>
    </xdr:to>
    <xdr:pic>
      <xdr:nvPicPr>
        <xdr:cNvPr id="1120" name="Рисунок 99" descr="--55013---Crystal-Magic-Copper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77943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111</xdr:row>
      <xdr:rowOff>9525</xdr:rowOff>
    </xdr:from>
    <xdr:to>
      <xdr:col>0</xdr:col>
      <xdr:colOff>1247775</xdr:colOff>
      <xdr:row>111</xdr:row>
      <xdr:rowOff>771525</xdr:rowOff>
    </xdr:to>
    <xdr:pic>
      <xdr:nvPicPr>
        <xdr:cNvPr id="1121" name="Рисунок 100" descr="--55014---Crystal-Magic-Green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78724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112</xdr:row>
      <xdr:rowOff>9525</xdr:rowOff>
    </xdr:from>
    <xdr:to>
      <xdr:col>0</xdr:col>
      <xdr:colOff>1247775</xdr:colOff>
      <xdr:row>112</xdr:row>
      <xdr:rowOff>771525</xdr:rowOff>
    </xdr:to>
    <xdr:pic>
      <xdr:nvPicPr>
        <xdr:cNvPr id="1122" name="Рисунок 101" descr="--55015---Crystal-Magic-Purple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79505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114</xdr:row>
      <xdr:rowOff>9525</xdr:rowOff>
    </xdr:from>
    <xdr:to>
      <xdr:col>0</xdr:col>
      <xdr:colOff>1247775</xdr:colOff>
      <xdr:row>114</xdr:row>
      <xdr:rowOff>771525</xdr:rowOff>
    </xdr:to>
    <xdr:pic>
      <xdr:nvPicPr>
        <xdr:cNvPr id="1123" name="Рисунок 102" descr="--55017---Crystal-Silver-Rainbow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81067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115</xdr:row>
      <xdr:rowOff>9525</xdr:rowOff>
    </xdr:from>
    <xdr:to>
      <xdr:col>0</xdr:col>
      <xdr:colOff>1247775</xdr:colOff>
      <xdr:row>115</xdr:row>
      <xdr:rowOff>771525</xdr:rowOff>
    </xdr:to>
    <xdr:pic>
      <xdr:nvPicPr>
        <xdr:cNvPr id="1124" name="Рисунок 103" descr="--55019---Crystal-Brown-Rainbow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81848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116</xdr:row>
      <xdr:rowOff>9525</xdr:rowOff>
    </xdr:from>
    <xdr:to>
      <xdr:col>0</xdr:col>
      <xdr:colOff>1247775</xdr:colOff>
      <xdr:row>116</xdr:row>
      <xdr:rowOff>771525</xdr:rowOff>
    </xdr:to>
    <xdr:pic>
      <xdr:nvPicPr>
        <xdr:cNvPr id="1125" name="Рисунок 104" descr="--55020---Crystal-Copper-Rainbow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82629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117</xdr:row>
      <xdr:rowOff>9525</xdr:rowOff>
    </xdr:from>
    <xdr:to>
      <xdr:col>0</xdr:col>
      <xdr:colOff>1247775</xdr:colOff>
      <xdr:row>117</xdr:row>
      <xdr:rowOff>771525</xdr:rowOff>
    </xdr:to>
    <xdr:pic>
      <xdr:nvPicPr>
        <xdr:cNvPr id="1126" name="Рисунок 105" descr="--55021---Crystal-Lemon-Rainbow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83410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118</xdr:row>
      <xdr:rowOff>9525</xdr:rowOff>
    </xdr:from>
    <xdr:to>
      <xdr:col>0</xdr:col>
      <xdr:colOff>1247775</xdr:colOff>
      <xdr:row>118</xdr:row>
      <xdr:rowOff>771525</xdr:rowOff>
    </xdr:to>
    <xdr:pic>
      <xdr:nvPicPr>
        <xdr:cNvPr id="1127" name="Рисунок 106" descr="--55022---Crystal-Orange-Rainbow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84191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119</xdr:row>
      <xdr:rowOff>9525</xdr:rowOff>
    </xdr:from>
    <xdr:to>
      <xdr:col>0</xdr:col>
      <xdr:colOff>1247775</xdr:colOff>
      <xdr:row>119</xdr:row>
      <xdr:rowOff>771525</xdr:rowOff>
    </xdr:to>
    <xdr:pic>
      <xdr:nvPicPr>
        <xdr:cNvPr id="1128" name="Рисунок 107" descr="--55023---Crystal-Golden-Rainbow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84972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122</xdr:row>
      <xdr:rowOff>9525</xdr:rowOff>
    </xdr:from>
    <xdr:to>
      <xdr:col>0</xdr:col>
      <xdr:colOff>1247775</xdr:colOff>
      <xdr:row>122</xdr:row>
      <xdr:rowOff>771525</xdr:rowOff>
    </xdr:to>
    <xdr:pic>
      <xdr:nvPicPr>
        <xdr:cNvPr id="1129" name="Рисунок 108" descr="--55031---Black-Azuro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87315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123</xdr:row>
      <xdr:rowOff>9525</xdr:rowOff>
    </xdr:from>
    <xdr:to>
      <xdr:col>0</xdr:col>
      <xdr:colOff>1247775</xdr:colOff>
      <xdr:row>123</xdr:row>
      <xdr:rowOff>771525</xdr:rowOff>
    </xdr:to>
    <xdr:pic>
      <xdr:nvPicPr>
        <xdr:cNvPr id="1130" name="Рисунок 109" descr="--55032---Black-Amber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88096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124</xdr:row>
      <xdr:rowOff>9525</xdr:rowOff>
    </xdr:from>
    <xdr:to>
      <xdr:col>0</xdr:col>
      <xdr:colOff>1247775</xdr:colOff>
      <xdr:row>124</xdr:row>
      <xdr:rowOff>771525</xdr:rowOff>
    </xdr:to>
    <xdr:pic>
      <xdr:nvPicPr>
        <xdr:cNvPr id="1131" name="Рисунок 110" descr="--55037---Black-Chrome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88877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125</xdr:row>
      <xdr:rowOff>9525</xdr:rowOff>
    </xdr:from>
    <xdr:to>
      <xdr:col>0</xdr:col>
      <xdr:colOff>1247775</xdr:colOff>
      <xdr:row>125</xdr:row>
      <xdr:rowOff>771525</xdr:rowOff>
    </xdr:to>
    <xdr:pic>
      <xdr:nvPicPr>
        <xdr:cNvPr id="1132" name="Рисунок 111" descr="--55038---Black-Vitrail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89658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126</xdr:row>
      <xdr:rowOff>9525</xdr:rowOff>
    </xdr:from>
    <xdr:to>
      <xdr:col>0</xdr:col>
      <xdr:colOff>1247775</xdr:colOff>
      <xdr:row>126</xdr:row>
      <xdr:rowOff>771525</xdr:rowOff>
    </xdr:to>
    <xdr:pic>
      <xdr:nvPicPr>
        <xdr:cNvPr id="1133" name="Рисунок 112" descr="--55041---Black-California-Gold-Rush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90439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127</xdr:row>
      <xdr:rowOff>9525</xdr:rowOff>
    </xdr:from>
    <xdr:to>
      <xdr:col>0</xdr:col>
      <xdr:colOff>1247775</xdr:colOff>
      <xdr:row>127</xdr:row>
      <xdr:rowOff>771525</xdr:rowOff>
    </xdr:to>
    <xdr:pic>
      <xdr:nvPicPr>
        <xdr:cNvPr id="1134" name="Рисунок 113" descr="--55046---Black-California-Gold-Rush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91220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128</xdr:row>
      <xdr:rowOff>9525</xdr:rowOff>
    </xdr:from>
    <xdr:to>
      <xdr:col>0</xdr:col>
      <xdr:colOff>1247775</xdr:colOff>
      <xdr:row>128</xdr:row>
      <xdr:rowOff>771525</xdr:rowOff>
    </xdr:to>
    <xdr:pic>
      <xdr:nvPicPr>
        <xdr:cNvPr id="1135" name="Рисунок 114" descr="--55068---Black-California-Pink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92001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1247775</xdr:colOff>
      <xdr:row>129</xdr:row>
      <xdr:rowOff>771525</xdr:rowOff>
    </xdr:to>
    <xdr:pic>
      <xdr:nvPicPr>
        <xdr:cNvPr id="1136" name="Рисунок 115" descr="--55070---Black-California-Blooming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92783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130</xdr:row>
      <xdr:rowOff>9525</xdr:rowOff>
    </xdr:from>
    <xdr:to>
      <xdr:col>0</xdr:col>
      <xdr:colOff>1247775</xdr:colOff>
      <xdr:row>130</xdr:row>
      <xdr:rowOff>771525</xdr:rowOff>
    </xdr:to>
    <xdr:pic>
      <xdr:nvPicPr>
        <xdr:cNvPr id="1137" name="Рисунок 116" descr="--55095---Black-Labrador-Full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93564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131</xdr:row>
      <xdr:rowOff>9525</xdr:rowOff>
    </xdr:from>
    <xdr:to>
      <xdr:col>0</xdr:col>
      <xdr:colOff>1247775</xdr:colOff>
      <xdr:row>131</xdr:row>
      <xdr:rowOff>771525</xdr:rowOff>
    </xdr:to>
    <xdr:pic>
      <xdr:nvPicPr>
        <xdr:cNvPr id="1138" name="Рисунок 117" descr="--55097---Black-Argentic-Full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94345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132</xdr:row>
      <xdr:rowOff>9525</xdr:rowOff>
    </xdr:from>
    <xdr:to>
      <xdr:col>0</xdr:col>
      <xdr:colOff>1247775</xdr:colOff>
      <xdr:row>132</xdr:row>
      <xdr:rowOff>771525</xdr:rowOff>
    </xdr:to>
    <xdr:pic>
      <xdr:nvPicPr>
        <xdr:cNvPr id="1139" name="Рисунок 118" descr="--55098---Black-Blue-Star-Full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95126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133</xdr:row>
      <xdr:rowOff>9525</xdr:rowOff>
    </xdr:from>
    <xdr:to>
      <xdr:col>0</xdr:col>
      <xdr:colOff>1247775</xdr:colOff>
      <xdr:row>133</xdr:row>
      <xdr:rowOff>771525</xdr:rowOff>
    </xdr:to>
    <xdr:pic>
      <xdr:nvPicPr>
        <xdr:cNvPr id="1140" name="Рисунок 119" descr="--55122---Crystal-Sunset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95907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121</xdr:row>
      <xdr:rowOff>9525</xdr:rowOff>
    </xdr:from>
    <xdr:to>
      <xdr:col>0</xdr:col>
      <xdr:colOff>1247775</xdr:colOff>
      <xdr:row>121</xdr:row>
      <xdr:rowOff>771525</xdr:rowOff>
    </xdr:to>
    <xdr:pic>
      <xdr:nvPicPr>
        <xdr:cNvPr id="1141" name="Рисунок 122" descr="--55030---dark-bronze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86534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113</xdr:row>
      <xdr:rowOff>9525</xdr:rowOff>
    </xdr:from>
    <xdr:to>
      <xdr:col>0</xdr:col>
      <xdr:colOff>1247775</xdr:colOff>
      <xdr:row>113</xdr:row>
      <xdr:rowOff>771525</xdr:rowOff>
    </xdr:to>
    <xdr:pic>
      <xdr:nvPicPr>
        <xdr:cNvPr id="1142" name="Рисунок 123" descr="--55016---Crystal-Magic-Apple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80286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94</xdr:row>
      <xdr:rowOff>9525</xdr:rowOff>
    </xdr:from>
    <xdr:to>
      <xdr:col>0</xdr:col>
      <xdr:colOff>1247775</xdr:colOff>
      <xdr:row>94</xdr:row>
      <xdr:rowOff>771525</xdr:rowOff>
    </xdr:to>
    <xdr:pic>
      <xdr:nvPicPr>
        <xdr:cNvPr id="1143" name="Рисунок 124" descr="-4217---Duracoat-Galvanized-Dk-Sea-Foam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65446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85</xdr:row>
      <xdr:rowOff>9525</xdr:rowOff>
    </xdr:from>
    <xdr:to>
      <xdr:col>0</xdr:col>
      <xdr:colOff>1247775</xdr:colOff>
      <xdr:row>85</xdr:row>
      <xdr:rowOff>771525</xdr:rowOff>
    </xdr:to>
    <xdr:pic>
      <xdr:nvPicPr>
        <xdr:cNvPr id="1144" name="Рисунок 125" descr="-1902---semi-matte-silver-lined-gold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58416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38</xdr:row>
      <xdr:rowOff>9525</xdr:rowOff>
    </xdr:from>
    <xdr:to>
      <xdr:col>0</xdr:col>
      <xdr:colOff>1247775</xdr:colOff>
      <xdr:row>38</xdr:row>
      <xdr:rowOff>771525</xdr:rowOff>
    </xdr:to>
    <xdr:pic>
      <xdr:nvPicPr>
        <xdr:cNvPr id="1145" name="Рисунок 126" descr="-0422---Opaque-Yellow-Luster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21707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43</xdr:row>
      <xdr:rowOff>9525</xdr:rowOff>
    </xdr:from>
    <xdr:to>
      <xdr:col>0</xdr:col>
      <xdr:colOff>1247775</xdr:colOff>
      <xdr:row>43</xdr:row>
      <xdr:rowOff>771525</xdr:rowOff>
    </xdr:to>
    <xdr:pic>
      <xdr:nvPicPr>
        <xdr:cNvPr id="1146" name="Рисунок 127" descr="-0433---Opaque-Lt-Blue-Lustered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25612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</xdr:row>
      <xdr:rowOff>9525</xdr:rowOff>
    </xdr:from>
    <xdr:to>
      <xdr:col>0</xdr:col>
      <xdr:colOff>1247775</xdr:colOff>
      <xdr:row>15</xdr:row>
      <xdr:rowOff>771525</xdr:rowOff>
    </xdr:to>
    <xdr:pic>
      <xdr:nvPicPr>
        <xdr:cNvPr id="124" name="Рисунок 123" descr="-0005----Dark-Topaz-Silver-Lined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37433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9525</xdr:rowOff>
    </xdr:from>
    <xdr:to>
      <xdr:col>0</xdr:col>
      <xdr:colOff>1247775</xdr:colOff>
      <xdr:row>134</xdr:row>
      <xdr:rowOff>771525</xdr:rowOff>
    </xdr:to>
    <xdr:pic>
      <xdr:nvPicPr>
        <xdr:cNvPr id="131" name="Рисунок 130" descr="0402--white-opaque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162401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</xdr:row>
      <xdr:rowOff>9525</xdr:rowOff>
    </xdr:from>
    <xdr:to>
      <xdr:col>0</xdr:col>
      <xdr:colOff>1247775</xdr:colOff>
      <xdr:row>135</xdr:row>
      <xdr:rowOff>771525</xdr:rowOff>
    </xdr:to>
    <xdr:pic>
      <xdr:nvPicPr>
        <xdr:cNvPr id="132" name="Рисунок 131" descr="0577---Dyed-Cream-Silver-Lined-Alabaster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459200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</xdr:row>
      <xdr:rowOff>9525</xdr:rowOff>
    </xdr:from>
    <xdr:to>
      <xdr:col>0</xdr:col>
      <xdr:colOff>1247775</xdr:colOff>
      <xdr:row>136</xdr:row>
      <xdr:rowOff>771525</xdr:rowOff>
    </xdr:to>
    <xdr:pic>
      <xdr:nvPicPr>
        <xdr:cNvPr id="133" name="Рисунок 132" descr="1051-(0181)---Galvanized-Silver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529494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137</xdr:row>
      <xdr:rowOff>9525</xdr:rowOff>
    </xdr:from>
    <xdr:to>
      <xdr:col>0</xdr:col>
      <xdr:colOff>1247775</xdr:colOff>
      <xdr:row>137</xdr:row>
      <xdr:rowOff>771525</xdr:rowOff>
    </xdr:to>
    <xdr:pic>
      <xdr:nvPicPr>
        <xdr:cNvPr id="134" name="Рисунок 133" descr="55018---Crystal-Yellow-Rainbow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841914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9525</xdr:rowOff>
    </xdr:from>
    <xdr:to>
      <xdr:col>0</xdr:col>
      <xdr:colOff>1247775</xdr:colOff>
      <xdr:row>138</xdr:row>
      <xdr:rowOff>771525</xdr:rowOff>
    </xdr:to>
    <xdr:pic>
      <xdr:nvPicPr>
        <xdr:cNvPr id="135" name="Рисунок 134" descr="55040---Black-Sliperit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935640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139</xdr:row>
      <xdr:rowOff>9525</xdr:rowOff>
    </xdr:from>
    <xdr:to>
      <xdr:col>0</xdr:col>
      <xdr:colOff>1247775</xdr:colOff>
      <xdr:row>139</xdr:row>
      <xdr:rowOff>771525</xdr:rowOff>
    </xdr:to>
    <xdr:pic>
      <xdr:nvPicPr>
        <xdr:cNvPr id="136" name="Рисунок 135" descr="55042---Black-Azuro-Matted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" y="951261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</xdr:colOff>
      <xdr:row>12</xdr:row>
      <xdr:rowOff>19050</xdr:rowOff>
    </xdr:from>
    <xdr:to>
      <xdr:col>22</xdr:col>
      <xdr:colOff>257175</xdr:colOff>
      <xdr:row>20</xdr:row>
      <xdr:rowOff>676275</xdr:rowOff>
    </xdr:to>
    <xdr:pic>
      <xdr:nvPicPr>
        <xdr:cNvPr id="138" name="Рисунок 137" descr="miyuki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592050" y="3228975"/>
          <a:ext cx="3295650" cy="6296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43"/>
  <sheetViews>
    <sheetView tabSelected="1" topLeftCell="A89" zoomScale="80" zoomScaleNormal="80" workbookViewId="0">
      <selection activeCell="S92" sqref="S92"/>
    </sheetView>
  </sheetViews>
  <sheetFormatPr defaultRowHeight="15"/>
  <cols>
    <col min="1" max="1" width="18.85546875" customWidth="1"/>
    <col min="2" max="2" width="8.7109375" customWidth="1"/>
    <col min="3" max="3" width="10.85546875" customWidth="1"/>
    <col min="4" max="4" width="15" customWidth="1"/>
    <col min="5" max="5" width="10.85546875" customWidth="1"/>
    <col min="6" max="6" width="13.42578125" customWidth="1"/>
    <col min="7" max="7" width="15.5703125" customWidth="1"/>
    <col min="8" max="8" width="14.42578125" customWidth="1"/>
    <col min="9" max="9" width="17" style="37" customWidth="1"/>
    <col min="10" max="10" width="8.140625" style="38" hidden="1" customWidth="1"/>
    <col min="11" max="11" width="16.7109375" style="38" customWidth="1"/>
    <col min="12" max="12" width="21.28515625" style="38" hidden="1" customWidth="1"/>
    <col min="13" max="13" width="16.42578125" style="38" customWidth="1"/>
    <col min="14" max="14" width="21.28515625" style="34" hidden="1" customWidth="1"/>
    <col min="15" max="15" width="10.28515625" customWidth="1"/>
    <col min="16" max="16" width="16.5703125" style="34" customWidth="1"/>
    <col min="17" max="17" width="11.85546875" hidden="1" customWidth="1"/>
  </cols>
  <sheetData>
    <row r="1" spans="1:20" ht="25.5" customHeight="1">
      <c r="A1" s="1" t="s">
        <v>0</v>
      </c>
      <c r="B1" s="1"/>
      <c r="C1" s="87" t="s">
        <v>346</v>
      </c>
      <c r="D1" s="87"/>
      <c r="E1" s="87"/>
      <c r="F1" s="87"/>
      <c r="G1" s="87"/>
      <c r="H1" s="87"/>
      <c r="I1" s="15"/>
      <c r="J1" s="15"/>
      <c r="K1" s="90" t="s">
        <v>347</v>
      </c>
      <c r="L1" s="90"/>
      <c r="M1" s="90"/>
      <c r="N1" s="90"/>
      <c r="O1" s="90"/>
      <c r="P1" s="90"/>
    </row>
    <row r="2" spans="1:20" ht="25.5" customHeight="1">
      <c r="A2" s="1"/>
      <c r="B2" s="1"/>
      <c r="C2" s="88"/>
      <c r="D2" s="88"/>
      <c r="E2" s="88"/>
      <c r="F2" s="88"/>
      <c r="G2" s="88"/>
      <c r="H2" s="88"/>
      <c r="I2" s="16"/>
      <c r="J2" s="16"/>
      <c r="K2" s="90"/>
      <c r="L2" s="90"/>
      <c r="M2" s="90"/>
      <c r="N2" s="90"/>
      <c r="O2" s="90"/>
      <c r="P2" s="90"/>
    </row>
    <row r="3" spans="1:20" ht="25.5" customHeight="1">
      <c r="A3" s="1"/>
      <c r="B3" s="1"/>
      <c r="C3" s="89"/>
      <c r="D3" s="89"/>
      <c r="E3" s="89"/>
      <c r="F3" s="89"/>
      <c r="G3" s="89"/>
      <c r="H3" s="89"/>
      <c r="I3" s="17"/>
      <c r="J3" s="17"/>
      <c r="K3" s="91"/>
      <c r="L3" s="91"/>
      <c r="M3" s="91"/>
      <c r="N3" s="91"/>
      <c r="O3" s="91"/>
      <c r="P3" s="91"/>
    </row>
    <row r="4" spans="1:20" ht="18" customHeight="1">
      <c r="A4" s="95" t="s">
        <v>3</v>
      </c>
      <c r="B4" s="95"/>
      <c r="C4" s="95"/>
      <c r="D4" s="96" t="s">
        <v>204</v>
      </c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</row>
    <row r="5" spans="1:20" ht="18" customHeight="1">
      <c r="A5" s="98" t="s">
        <v>4</v>
      </c>
      <c r="B5" s="98"/>
      <c r="C5" s="98"/>
      <c r="D5" s="93" t="s">
        <v>338</v>
      </c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</row>
    <row r="6" spans="1:20" ht="18" customHeight="1" thickBot="1">
      <c r="A6" s="92" t="s">
        <v>5</v>
      </c>
      <c r="B6" s="92"/>
      <c r="C6" s="92"/>
      <c r="D6" s="93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</row>
    <row r="7" spans="1:20" ht="29.25" customHeight="1" thickTop="1">
      <c r="A7" s="57" t="s">
        <v>331</v>
      </c>
      <c r="B7" s="57"/>
      <c r="C7" s="57"/>
      <c r="D7" s="57"/>
      <c r="E7" s="57"/>
      <c r="F7" s="57"/>
      <c r="G7" s="57"/>
      <c r="H7" s="57"/>
      <c r="I7" s="39"/>
      <c r="J7" s="39"/>
      <c r="K7" s="39"/>
      <c r="L7" s="39"/>
      <c r="M7" s="39"/>
      <c r="N7" s="18"/>
      <c r="O7" s="52"/>
      <c r="P7" s="73">
        <f>SUM(Q14:Q146)</f>
        <v>0</v>
      </c>
      <c r="Q7" s="41"/>
    </row>
    <row r="8" spans="1:20" ht="21" customHeight="1" thickBot="1">
      <c r="A8" s="75"/>
      <c r="B8" s="76"/>
      <c r="C8" s="76"/>
      <c r="D8" s="76"/>
      <c r="E8" s="76"/>
      <c r="F8" s="76"/>
      <c r="G8" s="76"/>
      <c r="H8" s="77"/>
      <c r="I8" s="19">
        <f>SUM(J14:J140)</f>
        <v>0</v>
      </c>
      <c r="J8" s="20"/>
      <c r="K8" s="21">
        <f>SUM(L14:L140)</f>
        <v>0</v>
      </c>
      <c r="L8" s="20"/>
      <c r="M8" s="22">
        <f>SUM(N14:N140)</f>
        <v>0</v>
      </c>
      <c r="N8" s="23"/>
      <c r="O8" s="70" t="s">
        <v>343</v>
      </c>
      <c r="P8" s="74"/>
      <c r="Q8" s="42"/>
      <c r="R8" s="24"/>
      <c r="S8" s="24"/>
      <c r="T8" s="24"/>
    </row>
    <row r="9" spans="1:20" ht="18" customHeight="1" thickTop="1">
      <c r="A9" s="78" t="s">
        <v>332</v>
      </c>
      <c r="B9" s="81" t="s">
        <v>333</v>
      </c>
      <c r="C9" s="84" t="s">
        <v>1</v>
      </c>
      <c r="D9" s="84" t="s">
        <v>334</v>
      </c>
      <c r="E9" s="58" t="s">
        <v>335</v>
      </c>
      <c r="F9" s="58" t="s">
        <v>2</v>
      </c>
      <c r="G9" s="61" t="s">
        <v>336</v>
      </c>
      <c r="H9" s="61" t="s">
        <v>348</v>
      </c>
      <c r="I9" s="64" t="s">
        <v>345</v>
      </c>
      <c r="J9" s="65"/>
      <c r="K9" s="65"/>
      <c r="L9" s="65"/>
      <c r="M9" s="66"/>
      <c r="N9" s="25"/>
      <c r="O9" s="71"/>
      <c r="P9" s="67" t="s">
        <v>337</v>
      </c>
      <c r="Q9" s="42"/>
      <c r="R9" s="24"/>
      <c r="S9" s="24"/>
      <c r="T9" s="24"/>
    </row>
    <row r="10" spans="1:20" ht="18.75" customHeight="1">
      <c r="A10" s="79"/>
      <c r="B10" s="82"/>
      <c r="C10" s="85"/>
      <c r="D10" s="85"/>
      <c r="E10" s="59"/>
      <c r="F10" s="59"/>
      <c r="G10" s="62"/>
      <c r="H10" s="62"/>
      <c r="I10" s="48" t="s">
        <v>340</v>
      </c>
      <c r="J10" s="49"/>
      <c r="K10" s="50" t="s">
        <v>341</v>
      </c>
      <c r="L10" s="49"/>
      <c r="M10" s="50" t="s">
        <v>342</v>
      </c>
      <c r="N10" s="27"/>
      <c r="O10" s="71"/>
      <c r="P10" s="68"/>
      <c r="Q10" s="42"/>
      <c r="R10" s="24"/>
      <c r="S10" s="24"/>
      <c r="T10" s="24"/>
    </row>
    <row r="11" spans="1:20" ht="17.25" customHeight="1">
      <c r="A11" s="79"/>
      <c r="B11" s="82"/>
      <c r="C11" s="85"/>
      <c r="D11" s="85"/>
      <c r="E11" s="59"/>
      <c r="F11" s="59"/>
      <c r="G11" s="62"/>
      <c r="H11" s="62"/>
      <c r="I11" s="64" t="s">
        <v>327</v>
      </c>
      <c r="J11" s="65"/>
      <c r="K11" s="65"/>
      <c r="L11" s="65"/>
      <c r="M11" s="66"/>
      <c r="N11" s="25"/>
      <c r="O11" s="71"/>
      <c r="P11" s="68"/>
      <c r="Q11" s="42"/>
      <c r="R11" s="24"/>
      <c r="S11" s="24"/>
      <c r="T11" s="24"/>
    </row>
    <row r="12" spans="1:20" ht="18" customHeight="1">
      <c r="A12" s="80"/>
      <c r="B12" s="83"/>
      <c r="C12" s="86"/>
      <c r="D12" s="86"/>
      <c r="E12" s="60"/>
      <c r="F12" s="60"/>
      <c r="G12" s="63"/>
      <c r="H12" s="63"/>
      <c r="I12" s="28" t="s">
        <v>328</v>
      </c>
      <c r="J12" s="26"/>
      <c r="K12" s="26" t="s">
        <v>329</v>
      </c>
      <c r="L12" s="26"/>
      <c r="M12" s="26" t="s">
        <v>330</v>
      </c>
      <c r="N12" s="27"/>
      <c r="O12" s="72"/>
      <c r="P12" s="69"/>
      <c r="Q12" s="42"/>
      <c r="R12" s="24"/>
      <c r="S12" s="24"/>
      <c r="T12" s="24"/>
    </row>
    <row r="13" spans="1:20" ht="13.5" customHeight="1">
      <c r="A13" s="13"/>
      <c r="B13" s="43"/>
      <c r="C13" s="44"/>
      <c r="D13" s="43"/>
      <c r="E13" s="14"/>
      <c r="F13" s="40"/>
      <c r="G13" s="46"/>
      <c r="H13" s="46"/>
      <c r="I13" s="46"/>
      <c r="J13" s="46"/>
      <c r="K13" s="46"/>
      <c r="L13" s="46"/>
      <c r="M13" s="46"/>
      <c r="N13" s="46"/>
      <c r="O13" s="53"/>
      <c r="P13" s="47"/>
      <c r="Q13" s="41"/>
    </row>
    <row r="14" spans="1:20" ht="61.5" customHeight="1">
      <c r="A14" s="2"/>
      <c r="B14" s="11" t="s">
        <v>205</v>
      </c>
      <c r="C14" s="100" t="s">
        <v>56</v>
      </c>
      <c r="D14" s="3" t="s">
        <v>6</v>
      </c>
      <c r="E14" s="6" t="s">
        <v>51</v>
      </c>
      <c r="F14" s="6" t="s">
        <v>52</v>
      </c>
      <c r="G14" s="54">
        <v>209</v>
      </c>
      <c r="H14" s="45">
        <v>125.4</v>
      </c>
      <c r="I14" s="29">
        <v>1.34</v>
      </c>
      <c r="J14" s="30">
        <f t="shared" ref="J14:J77" si="0">I14*P14</f>
        <v>0</v>
      </c>
      <c r="K14" s="31">
        <v>1.26</v>
      </c>
      <c r="L14" s="30">
        <f t="shared" ref="L14:L75" si="1">K14*P14</f>
        <v>0</v>
      </c>
      <c r="M14" s="32">
        <v>1.17</v>
      </c>
      <c r="N14" s="33">
        <f t="shared" ref="N14:N80" si="2">M14*P14</f>
        <v>0</v>
      </c>
      <c r="O14" s="6"/>
      <c r="P14" s="33"/>
      <c r="Q14" s="34">
        <f>P15*1</f>
        <v>0</v>
      </c>
    </row>
    <row r="15" spans="1:20" ht="61.5" customHeight="1">
      <c r="A15" s="2"/>
      <c r="B15" s="11" t="s">
        <v>206</v>
      </c>
      <c r="C15" s="100" t="s">
        <v>57</v>
      </c>
      <c r="D15" s="3" t="s">
        <v>7</v>
      </c>
      <c r="E15" s="6" t="s">
        <v>51</v>
      </c>
      <c r="F15" s="6" t="s">
        <v>52</v>
      </c>
      <c r="G15" s="54">
        <v>228</v>
      </c>
      <c r="H15" s="45">
        <v>136.80000000000001</v>
      </c>
      <c r="I15" s="29">
        <v>1.46</v>
      </c>
      <c r="J15" s="30">
        <f t="shared" si="0"/>
        <v>0</v>
      </c>
      <c r="K15" s="31">
        <v>1.37</v>
      </c>
      <c r="L15" s="30">
        <f t="shared" si="1"/>
        <v>0</v>
      </c>
      <c r="M15" s="32">
        <v>1.27</v>
      </c>
      <c r="N15" s="33">
        <f t="shared" si="2"/>
        <v>0</v>
      </c>
      <c r="O15" s="6"/>
      <c r="P15" s="33"/>
      <c r="Q15" s="34">
        <f>P16*1</f>
        <v>0</v>
      </c>
    </row>
    <row r="16" spans="1:20" ht="61.5" customHeight="1">
      <c r="A16" s="4"/>
      <c r="B16" s="11" t="s">
        <v>207</v>
      </c>
      <c r="C16" s="8" t="s">
        <v>58</v>
      </c>
      <c r="D16" s="5" t="s">
        <v>182</v>
      </c>
      <c r="E16" s="6" t="s">
        <v>51</v>
      </c>
      <c r="F16" s="6" t="s">
        <v>52</v>
      </c>
      <c r="G16" s="54">
        <v>228</v>
      </c>
      <c r="H16" s="45">
        <v>136.80000000000001</v>
      </c>
      <c r="I16" s="29">
        <v>1.46</v>
      </c>
      <c r="J16" s="30">
        <f t="shared" si="0"/>
        <v>0</v>
      </c>
      <c r="K16" s="31">
        <v>1.37</v>
      </c>
      <c r="L16" s="30">
        <f t="shared" si="1"/>
        <v>0</v>
      </c>
      <c r="M16" s="32">
        <v>1.27</v>
      </c>
      <c r="N16" s="33">
        <f t="shared" si="2"/>
        <v>0</v>
      </c>
      <c r="O16" s="6"/>
      <c r="P16" s="33"/>
      <c r="Q16" s="34">
        <f>P17*1</f>
        <v>0</v>
      </c>
    </row>
    <row r="17" spans="1:17" ht="61.5" customHeight="1">
      <c r="A17" s="4"/>
      <c r="B17" s="11" t="s">
        <v>208</v>
      </c>
      <c r="C17" s="8" t="s">
        <v>59</v>
      </c>
      <c r="D17" s="5" t="s">
        <v>8</v>
      </c>
      <c r="E17" s="6" t="s">
        <v>51</v>
      </c>
      <c r="F17" s="6" t="s">
        <v>52</v>
      </c>
      <c r="G17" s="54">
        <v>323</v>
      </c>
      <c r="H17" s="45">
        <v>193.8</v>
      </c>
      <c r="I17" s="29">
        <v>2.0699999999999998</v>
      </c>
      <c r="J17" s="30">
        <f t="shared" si="0"/>
        <v>0</v>
      </c>
      <c r="K17" s="31">
        <v>1.94</v>
      </c>
      <c r="L17" s="30">
        <f t="shared" si="1"/>
        <v>0</v>
      </c>
      <c r="M17" s="32">
        <v>1.81</v>
      </c>
      <c r="N17" s="33">
        <f t="shared" si="2"/>
        <v>0</v>
      </c>
      <c r="O17" s="6"/>
      <c r="P17" s="33"/>
      <c r="Q17" s="34">
        <f t="shared" ref="Q17" si="3">P12*1</f>
        <v>0</v>
      </c>
    </row>
    <row r="18" spans="1:17" ht="61.5" customHeight="1">
      <c r="A18" s="4"/>
      <c r="B18" s="11" t="s">
        <v>209</v>
      </c>
      <c r="C18" s="8" t="s">
        <v>60</v>
      </c>
      <c r="D18" s="5" t="s">
        <v>9</v>
      </c>
      <c r="E18" s="6" t="s">
        <v>51</v>
      </c>
      <c r="F18" s="6" t="s">
        <v>52</v>
      </c>
      <c r="G18" s="54">
        <v>228</v>
      </c>
      <c r="H18" s="45">
        <v>136.80000000000001</v>
      </c>
      <c r="I18" s="29">
        <v>1.46</v>
      </c>
      <c r="J18" s="30">
        <f t="shared" si="0"/>
        <v>0</v>
      </c>
      <c r="K18" s="31">
        <v>1.37</v>
      </c>
      <c r="L18" s="30">
        <f t="shared" si="1"/>
        <v>0</v>
      </c>
      <c r="M18" s="32">
        <v>1.27</v>
      </c>
      <c r="N18" s="33">
        <f t="shared" si="2"/>
        <v>0</v>
      </c>
      <c r="O18" s="6"/>
      <c r="P18" s="33"/>
      <c r="Q18" s="34">
        <f>P13*1</f>
        <v>0</v>
      </c>
    </row>
    <row r="19" spans="1:17" ht="61.5" customHeight="1">
      <c r="A19" s="4"/>
      <c r="B19" s="11" t="s">
        <v>210</v>
      </c>
      <c r="C19" s="8" t="s">
        <v>61</v>
      </c>
      <c r="D19" s="5" t="s">
        <v>10</v>
      </c>
      <c r="E19" s="6" t="s">
        <v>51</v>
      </c>
      <c r="F19" s="6" t="s">
        <v>52</v>
      </c>
      <c r="G19" s="54">
        <v>228</v>
      </c>
      <c r="H19" s="45">
        <v>136.80000000000001</v>
      </c>
      <c r="I19" s="29">
        <v>1.46</v>
      </c>
      <c r="J19" s="30">
        <f t="shared" si="0"/>
        <v>0</v>
      </c>
      <c r="K19" s="31">
        <v>1.37</v>
      </c>
      <c r="L19" s="30">
        <f t="shared" si="1"/>
        <v>0</v>
      </c>
      <c r="M19" s="32">
        <v>1.27</v>
      </c>
      <c r="N19" s="33">
        <f t="shared" si="2"/>
        <v>0</v>
      </c>
      <c r="O19" s="6"/>
      <c r="P19" s="33"/>
      <c r="Q19" s="34">
        <f>P14*1</f>
        <v>0</v>
      </c>
    </row>
    <row r="20" spans="1:17" ht="61.5" customHeight="1">
      <c r="A20" s="4"/>
      <c r="B20" s="11" t="s">
        <v>211</v>
      </c>
      <c r="C20" s="8" t="s">
        <v>62</v>
      </c>
      <c r="D20" s="5" t="s">
        <v>11</v>
      </c>
      <c r="E20" s="6" t="s">
        <v>51</v>
      </c>
      <c r="F20" s="6" t="s">
        <v>52</v>
      </c>
      <c r="G20" s="54">
        <v>228</v>
      </c>
      <c r="H20" s="45">
        <v>136.80000000000001</v>
      </c>
      <c r="I20" s="29">
        <v>1.46</v>
      </c>
      <c r="J20" s="30">
        <f t="shared" si="0"/>
        <v>0</v>
      </c>
      <c r="K20" s="31">
        <v>1.37</v>
      </c>
      <c r="L20" s="30">
        <f t="shared" si="1"/>
        <v>0</v>
      </c>
      <c r="M20" s="32">
        <v>1.27</v>
      </c>
      <c r="N20" s="33">
        <f t="shared" si="2"/>
        <v>0</v>
      </c>
      <c r="O20" s="6"/>
      <c r="P20" s="33"/>
      <c r="Q20" s="34">
        <f t="shared" ref="Q20:Q82" si="4">P14*1</f>
        <v>0</v>
      </c>
    </row>
    <row r="21" spans="1:17" ht="61.5" customHeight="1">
      <c r="A21" s="4"/>
      <c r="B21" s="11" t="s">
        <v>212</v>
      </c>
      <c r="C21" s="8" t="s">
        <v>63</v>
      </c>
      <c r="D21" s="5" t="s">
        <v>12</v>
      </c>
      <c r="E21" s="6" t="s">
        <v>51</v>
      </c>
      <c r="F21" s="6" t="s">
        <v>52</v>
      </c>
      <c r="G21" s="54">
        <v>228</v>
      </c>
      <c r="H21" s="45">
        <v>136.80000000000001</v>
      </c>
      <c r="I21" s="29">
        <v>1.46</v>
      </c>
      <c r="J21" s="30">
        <f t="shared" si="0"/>
        <v>0</v>
      </c>
      <c r="K21" s="31">
        <v>1.37</v>
      </c>
      <c r="L21" s="30">
        <f t="shared" si="1"/>
        <v>0</v>
      </c>
      <c r="M21" s="32">
        <v>1.27</v>
      </c>
      <c r="N21" s="33">
        <f t="shared" si="2"/>
        <v>0</v>
      </c>
      <c r="O21" s="6"/>
      <c r="P21" s="33"/>
      <c r="Q21" s="34">
        <f t="shared" si="4"/>
        <v>0</v>
      </c>
    </row>
    <row r="22" spans="1:17" ht="61.5" customHeight="1">
      <c r="A22" s="4"/>
      <c r="B22" s="11" t="s">
        <v>213</v>
      </c>
      <c r="C22" s="8" t="s">
        <v>64</v>
      </c>
      <c r="D22" s="5" t="s">
        <v>13</v>
      </c>
      <c r="E22" s="6" t="s">
        <v>51</v>
      </c>
      <c r="F22" s="6" t="s">
        <v>52</v>
      </c>
      <c r="G22" s="54">
        <v>228</v>
      </c>
      <c r="H22" s="45">
        <v>136.80000000000001</v>
      </c>
      <c r="I22" s="29">
        <v>1.46</v>
      </c>
      <c r="J22" s="30">
        <f t="shared" si="0"/>
        <v>0</v>
      </c>
      <c r="K22" s="31">
        <v>1.37</v>
      </c>
      <c r="L22" s="30">
        <f t="shared" si="1"/>
        <v>0</v>
      </c>
      <c r="M22" s="32">
        <v>1.27</v>
      </c>
      <c r="N22" s="33">
        <f t="shared" si="2"/>
        <v>0</v>
      </c>
      <c r="O22" s="6"/>
      <c r="P22" s="33"/>
      <c r="Q22" s="34">
        <f t="shared" si="4"/>
        <v>0</v>
      </c>
    </row>
    <row r="23" spans="1:17" ht="61.5" customHeight="1">
      <c r="A23" s="4"/>
      <c r="B23" s="11" t="s">
        <v>214</v>
      </c>
      <c r="C23" s="8" t="s">
        <v>65</v>
      </c>
      <c r="D23" s="5" t="s">
        <v>185</v>
      </c>
      <c r="E23" s="6" t="s">
        <v>51</v>
      </c>
      <c r="F23" s="6" t="s">
        <v>52</v>
      </c>
      <c r="G23" s="54">
        <v>228</v>
      </c>
      <c r="H23" s="45">
        <v>136.80000000000001</v>
      </c>
      <c r="I23" s="29">
        <v>1.46</v>
      </c>
      <c r="J23" s="30">
        <f t="shared" si="0"/>
        <v>0</v>
      </c>
      <c r="K23" s="31">
        <v>1.37</v>
      </c>
      <c r="L23" s="30">
        <f t="shared" si="1"/>
        <v>0</v>
      </c>
      <c r="M23" s="32">
        <v>1.27</v>
      </c>
      <c r="N23" s="33">
        <f t="shared" si="2"/>
        <v>0</v>
      </c>
      <c r="O23" s="6" t="s">
        <v>344</v>
      </c>
      <c r="P23" s="33"/>
      <c r="Q23" s="34">
        <f t="shared" si="4"/>
        <v>0</v>
      </c>
    </row>
    <row r="24" spans="1:17" ht="61.5" customHeight="1">
      <c r="A24" s="4"/>
      <c r="B24" s="11" t="s">
        <v>215</v>
      </c>
      <c r="C24" s="8" t="s">
        <v>66</v>
      </c>
      <c r="D24" s="5" t="s">
        <v>14</v>
      </c>
      <c r="E24" s="6" t="s">
        <v>51</v>
      </c>
      <c r="F24" s="6" t="s">
        <v>52</v>
      </c>
      <c r="G24" s="54">
        <v>371</v>
      </c>
      <c r="H24" s="45">
        <v>222.6</v>
      </c>
      <c r="I24" s="29">
        <v>2.37</v>
      </c>
      <c r="J24" s="30">
        <f t="shared" si="0"/>
        <v>0</v>
      </c>
      <c r="K24" s="31">
        <v>2.23</v>
      </c>
      <c r="L24" s="30">
        <f t="shared" si="1"/>
        <v>0</v>
      </c>
      <c r="M24" s="32">
        <v>2.0819999999999999</v>
      </c>
      <c r="N24" s="33">
        <f>M24*P24</f>
        <v>0</v>
      </c>
      <c r="O24" s="6"/>
      <c r="P24" s="33"/>
      <c r="Q24" s="34">
        <f t="shared" si="4"/>
        <v>0</v>
      </c>
    </row>
    <row r="25" spans="1:17" ht="61.5" customHeight="1">
      <c r="A25" s="4"/>
      <c r="B25" s="11" t="s">
        <v>216</v>
      </c>
      <c r="C25" s="8" t="s">
        <v>326</v>
      </c>
      <c r="D25" s="9" t="s">
        <v>15</v>
      </c>
      <c r="E25" s="6" t="s">
        <v>51</v>
      </c>
      <c r="F25" s="6" t="s">
        <v>52</v>
      </c>
      <c r="G25" s="54">
        <v>304</v>
      </c>
      <c r="H25" s="45">
        <v>182.4</v>
      </c>
      <c r="I25" s="29">
        <v>1.95</v>
      </c>
      <c r="J25" s="30">
        <f t="shared" si="0"/>
        <v>0</v>
      </c>
      <c r="K25" s="31">
        <v>1.83</v>
      </c>
      <c r="L25" s="30">
        <f t="shared" si="1"/>
        <v>0</v>
      </c>
      <c r="M25" s="32">
        <v>1.7</v>
      </c>
      <c r="N25" s="33">
        <f t="shared" si="2"/>
        <v>0</v>
      </c>
      <c r="O25" s="6"/>
      <c r="P25" s="33"/>
      <c r="Q25" s="34">
        <f t="shared" si="4"/>
        <v>0</v>
      </c>
    </row>
    <row r="26" spans="1:17" ht="61.5" customHeight="1">
      <c r="A26" s="4"/>
      <c r="B26" s="11" t="s">
        <v>217</v>
      </c>
      <c r="C26" s="8" t="s">
        <v>67</v>
      </c>
      <c r="D26" s="5" t="s">
        <v>16</v>
      </c>
      <c r="E26" s="6" t="s">
        <v>51</v>
      </c>
      <c r="F26" s="6" t="s">
        <v>52</v>
      </c>
      <c r="G26" s="54">
        <v>257</v>
      </c>
      <c r="H26" s="45">
        <v>154.19999999999999</v>
      </c>
      <c r="I26" s="29">
        <v>1.65</v>
      </c>
      <c r="J26" s="30">
        <f t="shared" si="0"/>
        <v>0</v>
      </c>
      <c r="K26" s="31">
        <v>1.55</v>
      </c>
      <c r="L26" s="30">
        <f t="shared" si="1"/>
        <v>0</v>
      </c>
      <c r="M26" s="32">
        <v>1.44</v>
      </c>
      <c r="N26" s="33">
        <f t="shared" si="2"/>
        <v>0</v>
      </c>
      <c r="O26" s="6"/>
      <c r="P26" s="33"/>
      <c r="Q26" s="34">
        <f t="shared" si="4"/>
        <v>0</v>
      </c>
    </row>
    <row r="27" spans="1:17" ht="61.5" customHeight="1">
      <c r="A27" s="4"/>
      <c r="B27" s="11" t="s">
        <v>218</v>
      </c>
      <c r="C27" s="99" t="s">
        <v>68</v>
      </c>
      <c r="D27" s="5" t="s">
        <v>17</v>
      </c>
      <c r="E27" s="6" t="s">
        <v>51</v>
      </c>
      <c r="F27" s="6" t="s">
        <v>52</v>
      </c>
      <c r="G27" s="54">
        <v>409</v>
      </c>
      <c r="H27" s="45">
        <v>245.4</v>
      </c>
      <c r="I27" s="29">
        <v>2.62</v>
      </c>
      <c r="J27" s="30">
        <f t="shared" si="0"/>
        <v>0</v>
      </c>
      <c r="K27" s="31">
        <v>2.46</v>
      </c>
      <c r="L27" s="30">
        <f t="shared" si="1"/>
        <v>0</v>
      </c>
      <c r="M27" s="32">
        <v>2.29</v>
      </c>
      <c r="N27" s="33">
        <f t="shared" si="2"/>
        <v>0</v>
      </c>
      <c r="O27" s="6"/>
      <c r="P27" s="33"/>
      <c r="Q27" s="34">
        <f t="shared" si="4"/>
        <v>0</v>
      </c>
    </row>
    <row r="28" spans="1:17" ht="61.5" customHeight="1">
      <c r="A28" s="4"/>
      <c r="B28" s="11" t="s">
        <v>219</v>
      </c>
      <c r="C28" s="8" t="s">
        <v>69</v>
      </c>
      <c r="D28" s="5" t="s">
        <v>18</v>
      </c>
      <c r="E28" s="6" t="s">
        <v>51</v>
      </c>
      <c r="F28" s="6" t="s">
        <v>52</v>
      </c>
      <c r="G28" s="54">
        <v>551</v>
      </c>
      <c r="H28" s="45">
        <v>330.6</v>
      </c>
      <c r="I28" s="29">
        <v>3.53</v>
      </c>
      <c r="J28" s="30">
        <f t="shared" si="0"/>
        <v>0</v>
      </c>
      <c r="K28" s="31">
        <v>3.31</v>
      </c>
      <c r="L28" s="30">
        <f t="shared" si="1"/>
        <v>0</v>
      </c>
      <c r="M28" s="32">
        <v>3.09</v>
      </c>
      <c r="N28" s="33">
        <f t="shared" si="2"/>
        <v>0</v>
      </c>
      <c r="O28" s="6"/>
      <c r="P28" s="35"/>
      <c r="Q28" s="34">
        <f t="shared" si="4"/>
        <v>0</v>
      </c>
    </row>
    <row r="29" spans="1:17" ht="61.5" customHeight="1">
      <c r="A29" s="4"/>
      <c r="B29" s="11" t="s">
        <v>220</v>
      </c>
      <c r="C29" s="8" t="s">
        <v>70</v>
      </c>
      <c r="D29" s="5" t="s">
        <v>19</v>
      </c>
      <c r="E29" s="6" t="s">
        <v>51</v>
      </c>
      <c r="F29" s="6" t="s">
        <v>52</v>
      </c>
      <c r="G29" s="54">
        <v>228</v>
      </c>
      <c r="H29" s="45">
        <v>136.80000000000001</v>
      </c>
      <c r="I29" s="29">
        <v>1.46</v>
      </c>
      <c r="J29" s="30">
        <f t="shared" si="0"/>
        <v>0</v>
      </c>
      <c r="K29" s="31">
        <v>1.37</v>
      </c>
      <c r="L29" s="30">
        <f t="shared" si="1"/>
        <v>0</v>
      </c>
      <c r="M29" s="32">
        <v>1.27</v>
      </c>
      <c r="N29" s="33">
        <f t="shared" si="2"/>
        <v>0</v>
      </c>
      <c r="O29" s="6"/>
      <c r="P29" s="33"/>
      <c r="Q29" s="34">
        <f t="shared" si="4"/>
        <v>0</v>
      </c>
    </row>
    <row r="30" spans="1:17" ht="61.5" customHeight="1">
      <c r="A30" s="4"/>
      <c r="B30" s="11" t="s">
        <v>221</v>
      </c>
      <c r="C30" s="8" t="s">
        <v>71</v>
      </c>
      <c r="D30" s="5" t="s">
        <v>20</v>
      </c>
      <c r="E30" s="6" t="s">
        <v>51</v>
      </c>
      <c r="F30" s="6" t="s">
        <v>52</v>
      </c>
      <c r="G30" s="54">
        <v>257</v>
      </c>
      <c r="H30" s="45">
        <v>154.19999999999999</v>
      </c>
      <c r="I30" s="29">
        <v>1.65</v>
      </c>
      <c r="J30" s="30">
        <f t="shared" si="0"/>
        <v>0</v>
      </c>
      <c r="K30" s="31">
        <v>1.55</v>
      </c>
      <c r="L30" s="30">
        <f t="shared" si="1"/>
        <v>0</v>
      </c>
      <c r="M30" s="32">
        <v>1.44</v>
      </c>
      <c r="N30" s="33">
        <f>M30*P30</f>
        <v>0</v>
      </c>
      <c r="O30" s="6"/>
      <c r="P30" s="33"/>
      <c r="Q30" s="34">
        <f t="shared" si="4"/>
        <v>0</v>
      </c>
    </row>
    <row r="31" spans="1:17" ht="61.5" customHeight="1">
      <c r="A31" s="4"/>
      <c r="B31" s="11" t="s">
        <v>222</v>
      </c>
      <c r="C31" s="8" t="s">
        <v>72</v>
      </c>
      <c r="D31" s="5" t="s">
        <v>21</v>
      </c>
      <c r="E31" s="6" t="s">
        <v>51</v>
      </c>
      <c r="F31" s="6" t="s">
        <v>52</v>
      </c>
      <c r="G31" s="54">
        <v>190</v>
      </c>
      <c r="H31" s="45">
        <v>114</v>
      </c>
      <c r="I31" s="29">
        <v>1.21</v>
      </c>
      <c r="J31" s="30">
        <f t="shared" si="0"/>
        <v>0</v>
      </c>
      <c r="K31" s="31">
        <v>1.1399999999999999</v>
      </c>
      <c r="L31" s="30">
        <f t="shared" si="1"/>
        <v>0</v>
      </c>
      <c r="M31" s="32">
        <v>1.06</v>
      </c>
      <c r="N31" s="33">
        <f t="shared" ref="N31:N32" si="5">M31*P31</f>
        <v>0</v>
      </c>
      <c r="O31" s="6" t="s">
        <v>344</v>
      </c>
      <c r="P31" s="33"/>
      <c r="Q31" s="34">
        <f t="shared" si="4"/>
        <v>0</v>
      </c>
    </row>
    <row r="32" spans="1:17" ht="61.5" customHeight="1">
      <c r="A32" s="4"/>
      <c r="B32" s="11" t="s">
        <v>223</v>
      </c>
      <c r="C32" s="8" t="s">
        <v>73</v>
      </c>
      <c r="D32" s="5" t="s">
        <v>22</v>
      </c>
      <c r="E32" s="6" t="s">
        <v>51</v>
      </c>
      <c r="F32" s="6" t="s">
        <v>52</v>
      </c>
      <c r="G32" s="54">
        <v>257</v>
      </c>
      <c r="H32" s="45">
        <v>154.19999999999999</v>
      </c>
      <c r="I32" s="29">
        <v>1.65</v>
      </c>
      <c r="J32" s="30">
        <f t="shared" si="0"/>
        <v>0</v>
      </c>
      <c r="K32" s="31">
        <v>1.55</v>
      </c>
      <c r="L32" s="30">
        <f t="shared" si="1"/>
        <v>0</v>
      </c>
      <c r="M32" s="32">
        <v>1.44</v>
      </c>
      <c r="N32" s="33">
        <f t="shared" si="5"/>
        <v>0</v>
      </c>
      <c r="O32" s="6" t="s">
        <v>344</v>
      </c>
      <c r="P32" s="33"/>
      <c r="Q32" s="34">
        <f t="shared" si="4"/>
        <v>0</v>
      </c>
    </row>
    <row r="33" spans="1:17" ht="61.5" customHeight="1">
      <c r="A33" s="4"/>
      <c r="B33" s="11" t="s">
        <v>224</v>
      </c>
      <c r="C33" s="8" t="s">
        <v>74</v>
      </c>
      <c r="D33" s="5" t="s">
        <v>23</v>
      </c>
      <c r="E33" s="6" t="s">
        <v>51</v>
      </c>
      <c r="F33" s="6" t="s">
        <v>52</v>
      </c>
      <c r="G33" s="54">
        <v>257</v>
      </c>
      <c r="H33" s="45">
        <v>154.19999999999999</v>
      </c>
      <c r="I33" s="29">
        <v>1.65</v>
      </c>
      <c r="J33" s="30">
        <f t="shared" si="0"/>
        <v>0</v>
      </c>
      <c r="K33" s="31">
        <v>1.55</v>
      </c>
      <c r="L33" s="30">
        <f t="shared" si="1"/>
        <v>0</v>
      </c>
      <c r="M33" s="32">
        <v>1.44</v>
      </c>
      <c r="N33" s="33">
        <f t="shared" si="2"/>
        <v>0</v>
      </c>
      <c r="O33" s="6"/>
      <c r="P33" s="33"/>
      <c r="Q33" s="34">
        <f t="shared" si="4"/>
        <v>0</v>
      </c>
    </row>
    <row r="34" spans="1:17" ht="61.5" customHeight="1">
      <c r="A34" s="4"/>
      <c r="B34" s="11" t="s">
        <v>225</v>
      </c>
      <c r="C34" s="8" t="s">
        <v>75</v>
      </c>
      <c r="D34" s="9" t="s">
        <v>24</v>
      </c>
      <c r="E34" s="6" t="s">
        <v>51</v>
      </c>
      <c r="F34" s="6" t="s">
        <v>52</v>
      </c>
      <c r="G34" s="54">
        <v>190</v>
      </c>
      <c r="H34" s="45">
        <v>114</v>
      </c>
      <c r="I34" s="29">
        <v>1.34</v>
      </c>
      <c r="J34" s="30">
        <f t="shared" si="0"/>
        <v>0</v>
      </c>
      <c r="K34" s="31">
        <v>1.26</v>
      </c>
      <c r="L34" s="30">
        <f t="shared" si="1"/>
        <v>0</v>
      </c>
      <c r="M34" s="32">
        <v>1.17</v>
      </c>
      <c r="N34" s="33">
        <f>M34*P34</f>
        <v>0</v>
      </c>
      <c r="O34" s="6"/>
      <c r="P34" s="33"/>
      <c r="Q34" s="34">
        <f t="shared" si="4"/>
        <v>0</v>
      </c>
    </row>
    <row r="35" spans="1:17" ht="61.5" customHeight="1">
      <c r="A35" s="4"/>
      <c r="B35" s="11" t="s">
        <v>226</v>
      </c>
      <c r="C35" s="8" t="s">
        <v>76</v>
      </c>
      <c r="D35" s="5" t="s">
        <v>183</v>
      </c>
      <c r="E35" s="6" t="s">
        <v>51</v>
      </c>
      <c r="F35" s="6" t="s">
        <v>52</v>
      </c>
      <c r="G35" s="54">
        <v>209</v>
      </c>
      <c r="H35" s="45">
        <v>125.4</v>
      </c>
      <c r="I35" s="29">
        <v>1.34</v>
      </c>
      <c r="J35" s="30">
        <f t="shared" si="0"/>
        <v>0</v>
      </c>
      <c r="K35" s="31">
        <v>1.26</v>
      </c>
      <c r="L35" s="30">
        <f t="shared" si="1"/>
        <v>0</v>
      </c>
      <c r="M35" s="32">
        <v>1.17</v>
      </c>
      <c r="N35" s="33">
        <f t="shared" si="2"/>
        <v>0</v>
      </c>
      <c r="O35" s="6"/>
      <c r="P35" s="33"/>
      <c r="Q35" s="34">
        <f t="shared" si="4"/>
        <v>0</v>
      </c>
    </row>
    <row r="36" spans="1:17" ht="61.5" customHeight="1">
      <c r="A36" s="4"/>
      <c r="B36" s="11" t="s">
        <v>227</v>
      </c>
      <c r="C36" s="8" t="s">
        <v>77</v>
      </c>
      <c r="D36" s="5" t="s">
        <v>25</v>
      </c>
      <c r="E36" s="6" t="s">
        <v>51</v>
      </c>
      <c r="F36" s="6" t="s">
        <v>52</v>
      </c>
      <c r="G36" s="54">
        <v>209</v>
      </c>
      <c r="H36" s="45">
        <v>125.4</v>
      </c>
      <c r="I36" s="29">
        <v>1.34</v>
      </c>
      <c r="J36" s="30">
        <f t="shared" si="0"/>
        <v>0</v>
      </c>
      <c r="K36" s="31">
        <v>1.26</v>
      </c>
      <c r="L36" s="30">
        <f t="shared" si="1"/>
        <v>0</v>
      </c>
      <c r="M36" s="32">
        <v>1.17</v>
      </c>
      <c r="N36" s="33">
        <f t="shared" si="2"/>
        <v>0</v>
      </c>
      <c r="O36" s="6"/>
      <c r="P36" s="33"/>
      <c r="Q36" s="34">
        <f t="shared" si="4"/>
        <v>0</v>
      </c>
    </row>
    <row r="37" spans="1:17" ht="61.5" customHeight="1">
      <c r="A37" s="4"/>
      <c r="B37" s="11" t="s">
        <v>228</v>
      </c>
      <c r="C37" s="8" t="s">
        <v>78</v>
      </c>
      <c r="D37" s="5" t="s">
        <v>26</v>
      </c>
      <c r="E37" s="6" t="s">
        <v>51</v>
      </c>
      <c r="F37" s="6" t="s">
        <v>52</v>
      </c>
      <c r="G37" s="54">
        <v>257</v>
      </c>
      <c r="H37" s="45">
        <v>154.19999999999999</v>
      </c>
      <c r="I37" s="29">
        <v>1.65</v>
      </c>
      <c r="J37" s="30">
        <f t="shared" si="0"/>
        <v>0</v>
      </c>
      <c r="K37" s="31">
        <v>1.55</v>
      </c>
      <c r="L37" s="36"/>
      <c r="M37" s="32">
        <v>1.44</v>
      </c>
      <c r="N37" s="36"/>
      <c r="O37" s="6" t="s">
        <v>344</v>
      </c>
      <c r="P37" s="33"/>
      <c r="Q37" s="34">
        <f t="shared" si="4"/>
        <v>0</v>
      </c>
    </row>
    <row r="38" spans="1:17" ht="61.5" customHeight="1">
      <c r="A38" s="4"/>
      <c r="B38" s="11" t="s">
        <v>229</v>
      </c>
      <c r="C38" s="99" t="s">
        <v>79</v>
      </c>
      <c r="D38" s="5" t="s">
        <v>27</v>
      </c>
      <c r="E38" s="6" t="s">
        <v>51</v>
      </c>
      <c r="F38" s="6" t="s">
        <v>52</v>
      </c>
      <c r="G38" s="54">
        <v>209</v>
      </c>
      <c r="H38" s="45">
        <v>125.4</v>
      </c>
      <c r="I38" s="29">
        <v>1.34</v>
      </c>
      <c r="J38" s="30">
        <f t="shared" si="0"/>
        <v>0</v>
      </c>
      <c r="K38" s="31">
        <v>1.26</v>
      </c>
      <c r="L38" s="30">
        <f t="shared" si="1"/>
        <v>0</v>
      </c>
      <c r="M38" s="32">
        <v>1.17</v>
      </c>
      <c r="N38" s="33">
        <f t="shared" si="2"/>
        <v>0</v>
      </c>
      <c r="O38" s="6"/>
      <c r="P38" s="33"/>
      <c r="Q38" s="34">
        <f t="shared" si="4"/>
        <v>0</v>
      </c>
    </row>
    <row r="39" spans="1:17" ht="61.5" customHeight="1">
      <c r="A39" s="4"/>
      <c r="B39" s="11" t="s">
        <v>230</v>
      </c>
      <c r="C39" s="99" t="s">
        <v>80</v>
      </c>
      <c r="D39" s="5" t="s">
        <v>28</v>
      </c>
      <c r="E39" s="6" t="s">
        <v>51</v>
      </c>
      <c r="F39" s="6" t="s">
        <v>52</v>
      </c>
      <c r="G39" s="54">
        <v>276</v>
      </c>
      <c r="H39" s="45">
        <v>165.6</v>
      </c>
      <c r="I39" s="29">
        <v>1.77</v>
      </c>
      <c r="J39" s="30">
        <f t="shared" si="0"/>
        <v>0</v>
      </c>
      <c r="K39" s="31">
        <v>1.66</v>
      </c>
      <c r="L39" s="30">
        <f t="shared" si="1"/>
        <v>0</v>
      </c>
      <c r="M39" s="32">
        <v>1.55</v>
      </c>
      <c r="N39" s="33">
        <f t="shared" si="2"/>
        <v>0</v>
      </c>
      <c r="O39" s="6"/>
      <c r="P39" s="33"/>
      <c r="Q39" s="34">
        <f t="shared" si="4"/>
        <v>0</v>
      </c>
    </row>
    <row r="40" spans="1:17" ht="61.5" customHeight="1">
      <c r="A40" s="4"/>
      <c r="B40" s="11" t="s">
        <v>231</v>
      </c>
      <c r="C40" s="99" t="s">
        <v>81</v>
      </c>
      <c r="D40" s="5" t="s">
        <v>184</v>
      </c>
      <c r="E40" s="6" t="s">
        <v>51</v>
      </c>
      <c r="F40" s="6" t="s">
        <v>52</v>
      </c>
      <c r="G40" s="54">
        <v>276</v>
      </c>
      <c r="H40" s="45">
        <v>165.6</v>
      </c>
      <c r="I40" s="29">
        <v>1.77</v>
      </c>
      <c r="J40" s="30">
        <f t="shared" si="0"/>
        <v>0</v>
      </c>
      <c r="K40" s="31">
        <v>1.66</v>
      </c>
      <c r="L40" s="30">
        <f t="shared" si="1"/>
        <v>0</v>
      </c>
      <c r="M40" s="32">
        <v>1.55</v>
      </c>
      <c r="N40" s="33">
        <f t="shared" si="2"/>
        <v>0</v>
      </c>
      <c r="O40" s="6"/>
      <c r="P40" s="33"/>
      <c r="Q40" s="34">
        <f t="shared" si="4"/>
        <v>0</v>
      </c>
    </row>
    <row r="41" spans="1:17" ht="61.5" customHeight="1">
      <c r="A41" s="4"/>
      <c r="B41" s="11" t="s">
        <v>232</v>
      </c>
      <c r="C41" s="8" t="s">
        <v>82</v>
      </c>
      <c r="D41" s="5" t="s">
        <v>29</v>
      </c>
      <c r="E41" s="6" t="s">
        <v>51</v>
      </c>
      <c r="F41" s="6" t="s">
        <v>52</v>
      </c>
      <c r="G41" s="54">
        <v>276</v>
      </c>
      <c r="H41" s="45">
        <v>165.6</v>
      </c>
      <c r="I41" s="29">
        <v>1.77</v>
      </c>
      <c r="J41" s="30">
        <f t="shared" si="0"/>
        <v>0</v>
      </c>
      <c r="K41" s="31">
        <v>1.66</v>
      </c>
      <c r="L41" s="30">
        <f t="shared" si="1"/>
        <v>0</v>
      </c>
      <c r="M41" s="32">
        <v>1.55</v>
      </c>
      <c r="N41" s="33">
        <f>M41*P41</f>
        <v>0</v>
      </c>
      <c r="O41" s="6" t="s">
        <v>344</v>
      </c>
      <c r="P41" s="33"/>
      <c r="Q41" s="34">
        <f t="shared" si="4"/>
        <v>0</v>
      </c>
    </row>
    <row r="42" spans="1:17" ht="61.5" customHeight="1">
      <c r="A42" s="4"/>
      <c r="B42" s="11" t="s">
        <v>233</v>
      </c>
      <c r="C42" s="8" t="s">
        <v>83</v>
      </c>
      <c r="D42" s="5" t="s">
        <v>30</v>
      </c>
      <c r="E42" s="6" t="s">
        <v>51</v>
      </c>
      <c r="F42" s="6" t="s">
        <v>52</v>
      </c>
      <c r="G42" s="54">
        <v>276</v>
      </c>
      <c r="H42" s="45">
        <v>165.6</v>
      </c>
      <c r="I42" s="29">
        <v>1.77</v>
      </c>
      <c r="J42" s="30">
        <f t="shared" si="0"/>
        <v>0</v>
      </c>
      <c r="K42" s="31">
        <v>1.66</v>
      </c>
      <c r="L42" s="36"/>
      <c r="M42" s="32">
        <v>1.55</v>
      </c>
      <c r="N42" s="36"/>
      <c r="O42" s="6"/>
      <c r="P42" s="33"/>
      <c r="Q42" s="34">
        <f t="shared" si="4"/>
        <v>0</v>
      </c>
    </row>
    <row r="43" spans="1:17" ht="61.5" customHeight="1">
      <c r="A43" s="4"/>
      <c r="B43" s="11" t="s">
        <v>234</v>
      </c>
      <c r="C43" s="99" t="s">
        <v>84</v>
      </c>
      <c r="D43" s="5" t="s">
        <v>31</v>
      </c>
      <c r="E43" s="6" t="s">
        <v>51</v>
      </c>
      <c r="F43" s="6" t="s">
        <v>52</v>
      </c>
      <c r="G43" s="54">
        <v>276</v>
      </c>
      <c r="H43" s="45">
        <v>165.6</v>
      </c>
      <c r="I43" s="29">
        <v>1.77</v>
      </c>
      <c r="J43" s="30">
        <f t="shared" si="0"/>
        <v>0</v>
      </c>
      <c r="K43" s="31">
        <v>1.66</v>
      </c>
      <c r="L43" s="30">
        <f t="shared" si="1"/>
        <v>0</v>
      </c>
      <c r="M43" s="32">
        <v>1.55</v>
      </c>
      <c r="N43" s="33">
        <f t="shared" si="2"/>
        <v>0</v>
      </c>
      <c r="O43" s="6"/>
      <c r="P43" s="33"/>
      <c r="Q43" s="34">
        <f t="shared" si="4"/>
        <v>0</v>
      </c>
    </row>
    <row r="44" spans="1:17" ht="61.5" customHeight="1">
      <c r="A44" s="4"/>
      <c r="B44" s="11" t="s">
        <v>235</v>
      </c>
      <c r="C44" s="8" t="s">
        <v>85</v>
      </c>
      <c r="D44" s="5" t="s">
        <v>186</v>
      </c>
      <c r="E44" s="6" t="s">
        <v>51</v>
      </c>
      <c r="F44" s="6" t="s">
        <v>52</v>
      </c>
      <c r="G44" s="54">
        <v>228</v>
      </c>
      <c r="H44" s="45">
        <v>136.80000000000001</v>
      </c>
      <c r="I44" s="29">
        <v>1.46</v>
      </c>
      <c r="J44" s="30">
        <f t="shared" si="0"/>
        <v>0</v>
      </c>
      <c r="K44" s="31">
        <v>1.37</v>
      </c>
      <c r="L44" s="30">
        <f t="shared" si="1"/>
        <v>0</v>
      </c>
      <c r="M44" s="32">
        <v>1.27</v>
      </c>
      <c r="N44" s="33">
        <f>M44*P44</f>
        <v>0</v>
      </c>
      <c r="O44" s="6"/>
      <c r="P44" s="33"/>
      <c r="Q44" s="34">
        <f t="shared" si="4"/>
        <v>0</v>
      </c>
    </row>
    <row r="45" spans="1:17" ht="61.5" customHeight="1">
      <c r="A45" s="4"/>
      <c r="B45" s="11" t="s">
        <v>236</v>
      </c>
      <c r="C45" s="8" t="s">
        <v>86</v>
      </c>
      <c r="D45" s="5" t="s">
        <v>189</v>
      </c>
      <c r="E45" s="6" t="s">
        <v>51</v>
      </c>
      <c r="F45" s="6" t="s">
        <v>52</v>
      </c>
      <c r="G45" s="54">
        <v>257</v>
      </c>
      <c r="H45" s="45">
        <v>154.19999999999999</v>
      </c>
      <c r="I45" s="29">
        <v>1.65</v>
      </c>
      <c r="J45" s="30">
        <f t="shared" si="0"/>
        <v>0</v>
      </c>
      <c r="K45" s="31">
        <v>1.55</v>
      </c>
      <c r="L45" s="30">
        <f t="shared" si="1"/>
        <v>0</v>
      </c>
      <c r="M45" s="32">
        <v>1.44</v>
      </c>
      <c r="N45" s="33">
        <f t="shared" si="2"/>
        <v>0</v>
      </c>
      <c r="O45" s="6"/>
      <c r="P45" s="33"/>
      <c r="Q45" s="34">
        <f t="shared" si="4"/>
        <v>0</v>
      </c>
    </row>
    <row r="46" spans="1:17" ht="61.5" customHeight="1">
      <c r="A46" s="4"/>
      <c r="B46" s="11" t="s">
        <v>237</v>
      </c>
      <c r="C46" s="8" t="s">
        <v>87</v>
      </c>
      <c r="D46" s="5" t="s">
        <v>32</v>
      </c>
      <c r="E46" s="6" t="s">
        <v>51</v>
      </c>
      <c r="F46" s="6" t="s">
        <v>52</v>
      </c>
      <c r="G46" s="54">
        <v>257</v>
      </c>
      <c r="H46" s="45">
        <v>154.19999999999999</v>
      </c>
      <c r="I46" s="29">
        <v>1.65</v>
      </c>
      <c r="J46" s="30">
        <f t="shared" si="0"/>
        <v>0</v>
      </c>
      <c r="K46" s="31">
        <v>1.55</v>
      </c>
      <c r="L46" s="30">
        <f t="shared" si="1"/>
        <v>0</v>
      </c>
      <c r="M46" s="32">
        <v>1.44</v>
      </c>
      <c r="N46" s="33">
        <f t="shared" si="2"/>
        <v>0</v>
      </c>
      <c r="O46" s="6"/>
      <c r="P46" s="33"/>
      <c r="Q46" s="34">
        <f t="shared" si="4"/>
        <v>0</v>
      </c>
    </row>
    <row r="47" spans="1:17" ht="61.5" customHeight="1">
      <c r="A47" s="4"/>
      <c r="B47" s="11" t="s">
        <v>238</v>
      </c>
      <c r="C47" s="8" t="s">
        <v>88</v>
      </c>
      <c r="D47" s="5" t="s">
        <v>33</v>
      </c>
      <c r="E47" s="6" t="s">
        <v>51</v>
      </c>
      <c r="F47" s="6" t="s">
        <v>52</v>
      </c>
      <c r="G47" s="54">
        <v>257</v>
      </c>
      <c r="H47" s="45">
        <v>154.19999999999999</v>
      </c>
      <c r="I47" s="29">
        <v>1.65</v>
      </c>
      <c r="J47" s="30">
        <f t="shared" si="0"/>
        <v>0</v>
      </c>
      <c r="K47" s="31">
        <v>1.55</v>
      </c>
      <c r="L47" s="30">
        <f t="shared" si="1"/>
        <v>0</v>
      </c>
      <c r="M47" s="32">
        <v>1.44</v>
      </c>
      <c r="N47" s="33">
        <f t="shared" si="2"/>
        <v>0</v>
      </c>
      <c r="O47" s="6"/>
      <c r="P47" s="33"/>
      <c r="Q47" s="34">
        <f t="shared" si="4"/>
        <v>0</v>
      </c>
    </row>
    <row r="48" spans="1:17" ht="61.5" customHeight="1">
      <c r="A48" s="4"/>
      <c r="B48" s="11" t="s">
        <v>239</v>
      </c>
      <c r="C48" s="8" t="s">
        <v>89</v>
      </c>
      <c r="D48" s="5" t="s">
        <v>191</v>
      </c>
      <c r="E48" s="6" t="s">
        <v>51</v>
      </c>
      <c r="F48" s="6" t="s">
        <v>52</v>
      </c>
      <c r="G48" s="54">
        <v>257</v>
      </c>
      <c r="H48" s="45">
        <v>154.19999999999999</v>
      </c>
      <c r="I48" s="29">
        <v>1.65</v>
      </c>
      <c r="J48" s="30">
        <f t="shared" si="0"/>
        <v>0</v>
      </c>
      <c r="K48" s="31">
        <v>1.55</v>
      </c>
      <c r="L48" s="30">
        <f t="shared" si="1"/>
        <v>0</v>
      </c>
      <c r="M48" s="32">
        <v>1.44</v>
      </c>
      <c r="N48" s="33">
        <f t="shared" si="2"/>
        <v>0</v>
      </c>
      <c r="O48" s="6"/>
      <c r="P48" s="33"/>
      <c r="Q48" s="34">
        <f t="shared" si="4"/>
        <v>0</v>
      </c>
    </row>
    <row r="49" spans="1:17" ht="61.5" customHeight="1">
      <c r="A49" s="4"/>
      <c r="B49" s="11" t="s">
        <v>240</v>
      </c>
      <c r="C49" s="8" t="s">
        <v>90</v>
      </c>
      <c r="D49" s="5" t="s">
        <v>190</v>
      </c>
      <c r="E49" s="6" t="s">
        <v>51</v>
      </c>
      <c r="F49" s="6" t="s">
        <v>52</v>
      </c>
      <c r="G49" s="54">
        <v>855</v>
      </c>
      <c r="H49" s="45">
        <v>513</v>
      </c>
      <c r="I49" s="29">
        <v>5.47</v>
      </c>
      <c r="J49" s="30">
        <f t="shared" si="0"/>
        <v>0</v>
      </c>
      <c r="K49" s="31">
        <v>5.13</v>
      </c>
      <c r="L49" s="30">
        <f t="shared" si="1"/>
        <v>0</v>
      </c>
      <c r="M49" s="32">
        <v>4.78</v>
      </c>
      <c r="N49" s="33">
        <f t="shared" si="2"/>
        <v>0</v>
      </c>
      <c r="O49" s="6" t="s">
        <v>344</v>
      </c>
      <c r="P49" s="33"/>
      <c r="Q49" s="34">
        <f t="shared" si="4"/>
        <v>0</v>
      </c>
    </row>
    <row r="50" spans="1:17" ht="61.5" customHeight="1">
      <c r="A50" s="4"/>
      <c r="B50" s="11" t="s">
        <v>241</v>
      </c>
      <c r="C50" s="8" t="s">
        <v>91</v>
      </c>
      <c r="D50" s="5" t="s">
        <v>34</v>
      </c>
      <c r="E50" s="6" t="s">
        <v>51</v>
      </c>
      <c r="F50" s="6" t="s">
        <v>52</v>
      </c>
      <c r="G50" s="54">
        <v>257</v>
      </c>
      <c r="H50" s="45">
        <v>154.19999999999999</v>
      </c>
      <c r="I50" s="29">
        <v>1.65</v>
      </c>
      <c r="J50" s="30">
        <f t="shared" si="0"/>
        <v>0</v>
      </c>
      <c r="K50" s="31">
        <v>1.55</v>
      </c>
      <c r="L50" s="30">
        <f t="shared" si="1"/>
        <v>0</v>
      </c>
      <c r="M50" s="32">
        <v>1.44</v>
      </c>
      <c r="N50" s="33">
        <f t="shared" si="2"/>
        <v>0</v>
      </c>
      <c r="O50" s="6"/>
      <c r="P50" s="33"/>
      <c r="Q50" s="34">
        <f t="shared" si="4"/>
        <v>0</v>
      </c>
    </row>
    <row r="51" spans="1:17" ht="61.5" customHeight="1">
      <c r="A51" s="4"/>
      <c r="B51" s="11" t="s">
        <v>242</v>
      </c>
      <c r="C51" s="8" t="s">
        <v>92</v>
      </c>
      <c r="D51" s="5" t="s">
        <v>35</v>
      </c>
      <c r="E51" s="6" t="s">
        <v>51</v>
      </c>
      <c r="F51" s="6" t="s">
        <v>52</v>
      </c>
      <c r="G51" s="54">
        <v>485</v>
      </c>
      <c r="H51" s="45">
        <v>291</v>
      </c>
      <c r="I51" s="29">
        <v>3.1</v>
      </c>
      <c r="J51" s="30">
        <f t="shared" si="0"/>
        <v>0</v>
      </c>
      <c r="K51" s="31">
        <v>2.91</v>
      </c>
      <c r="L51" s="30">
        <f t="shared" si="1"/>
        <v>0</v>
      </c>
      <c r="M51" s="32">
        <v>2.71</v>
      </c>
      <c r="N51" s="33">
        <f t="shared" si="2"/>
        <v>0</v>
      </c>
      <c r="O51" s="6"/>
      <c r="P51" s="33"/>
      <c r="Q51" s="34">
        <f t="shared" si="4"/>
        <v>0</v>
      </c>
    </row>
    <row r="52" spans="1:17" ht="61.5" customHeight="1">
      <c r="A52" s="4"/>
      <c r="B52" s="11" t="s">
        <v>243</v>
      </c>
      <c r="C52" s="8" t="s">
        <v>93</v>
      </c>
      <c r="D52" s="5" t="s">
        <v>36</v>
      </c>
      <c r="E52" s="6" t="s">
        <v>51</v>
      </c>
      <c r="F52" s="6" t="s">
        <v>52</v>
      </c>
      <c r="G52" s="54">
        <v>741</v>
      </c>
      <c r="H52" s="45">
        <v>444.6</v>
      </c>
      <c r="I52" s="29">
        <v>4.74</v>
      </c>
      <c r="J52" s="30">
        <f t="shared" si="0"/>
        <v>0</v>
      </c>
      <c r="K52" s="31">
        <v>4.45</v>
      </c>
      <c r="L52" s="30">
        <f t="shared" si="1"/>
        <v>0</v>
      </c>
      <c r="M52" s="32">
        <v>4.1500000000000004</v>
      </c>
      <c r="N52" s="33">
        <f t="shared" si="2"/>
        <v>0</v>
      </c>
      <c r="O52" s="6"/>
      <c r="P52" s="33"/>
      <c r="Q52" s="34">
        <f t="shared" si="4"/>
        <v>0</v>
      </c>
    </row>
    <row r="53" spans="1:17" ht="61.5" customHeight="1">
      <c r="A53" s="4"/>
      <c r="B53" s="11" t="s">
        <v>244</v>
      </c>
      <c r="C53" s="99" t="s">
        <v>94</v>
      </c>
      <c r="D53" s="5" t="s">
        <v>37</v>
      </c>
      <c r="E53" s="6" t="s">
        <v>51</v>
      </c>
      <c r="F53" s="6" t="s">
        <v>52</v>
      </c>
      <c r="G53" s="54">
        <v>228</v>
      </c>
      <c r="H53" s="45">
        <v>136.80000000000001</v>
      </c>
      <c r="I53" s="29">
        <v>1.46</v>
      </c>
      <c r="J53" s="30">
        <f t="shared" si="0"/>
        <v>0</v>
      </c>
      <c r="K53" s="31">
        <v>1.37</v>
      </c>
      <c r="L53" s="30">
        <f t="shared" si="1"/>
        <v>0</v>
      </c>
      <c r="M53" s="32">
        <v>1.27</v>
      </c>
      <c r="N53" s="33">
        <f t="shared" si="2"/>
        <v>0</v>
      </c>
      <c r="O53" s="6"/>
      <c r="P53" s="33"/>
      <c r="Q53" s="34">
        <f t="shared" si="4"/>
        <v>0</v>
      </c>
    </row>
    <row r="54" spans="1:17" ht="61.5" customHeight="1">
      <c r="A54" s="4"/>
      <c r="B54" s="11" t="s">
        <v>245</v>
      </c>
      <c r="C54" s="8" t="s">
        <v>95</v>
      </c>
      <c r="D54" s="5" t="s">
        <v>38</v>
      </c>
      <c r="E54" s="6" t="s">
        <v>51</v>
      </c>
      <c r="F54" s="6" t="s">
        <v>52</v>
      </c>
      <c r="G54" s="54">
        <v>228</v>
      </c>
      <c r="H54" s="45">
        <v>136.80000000000001</v>
      </c>
      <c r="I54" s="29">
        <v>1.46</v>
      </c>
      <c r="J54" s="30">
        <f t="shared" si="0"/>
        <v>0</v>
      </c>
      <c r="K54" s="31">
        <v>1.37</v>
      </c>
      <c r="L54" s="30">
        <f t="shared" si="1"/>
        <v>0</v>
      </c>
      <c r="M54" s="32">
        <v>1.27</v>
      </c>
      <c r="N54" s="33">
        <f t="shared" si="2"/>
        <v>0</v>
      </c>
      <c r="O54" s="6" t="s">
        <v>344</v>
      </c>
      <c r="P54" s="33"/>
      <c r="Q54" s="34">
        <f t="shared" si="4"/>
        <v>0</v>
      </c>
    </row>
    <row r="55" spans="1:17" ht="61.5" customHeight="1">
      <c r="A55" s="4"/>
      <c r="B55" s="11" t="s">
        <v>246</v>
      </c>
      <c r="C55" s="99" t="s">
        <v>96</v>
      </c>
      <c r="D55" s="5" t="s">
        <v>40</v>
      </c>
      <c r="E55" s="6" t="s">
        <v>51</v>
      </c>
      <c r="F55" s="6" t="s">
        <v>52</v>
      </c>
      <c r="G55" s="54">
        <v>228</v>
      </c>
      <c r="H55" s="45">
        <v>136.80000000000001</v>
      </c>
      <c r="I55" s="29">
        <v>1.46</v>
      </c>
      <c r="J55" s="30">
        <f t="shared" si="0"/>
        <v>0</v>
      </c>
      <c r="K55" s="31">
        <v>1.37</v>
      </c>
      <c r="L55" s="30">
        <f t="shared" si="1"/>
        <v>0</v>
      </c>
      <c r="M55" s="32">
        <v>1.27</v>
      </c>
      <c r="N55" s="33">
        <f t="shared" si="2"/>
        <v>0</v>
      </c>
      <c r="O55" s="6"/>
      <c r="P55" s="33"/>
      <c r="Q55" s="34">
        <f t="shared" si="4"/>
        <v>0</v>
      </c>
    </row>
    <row r="56" spans="1:17" ht="61.5" customHeight="1">
      <c r="A56" s="4"/>
      <c r="B56" s="11" t="s">
        <v>247</v>
      </c>
      <c r="C56" s="8" t="s">
        <v>97</v>
      </c>
      <c r="D56" s="5" t="s">
        <v>187</v>
      </c>
      <c r="E56" s="6" t="s">
        <v>51</v>
      </c>
      <c r="F56" s="6" t="s">
        <v>52</v>
      </c>
      <c r="G56" s="54">
        <v>257</v>
      </c>
      <c r="H56" s="45">
        <v>154.19999999999999</v>
      </c>
      <c r="I56" s="29">
        <v>1.65</v>
      </c>
      <c r="J56" s="30">
        <f t="shared" si="0"/>
        <v>0</v>
      </c>
      <c r="K56" s="31">
        <v>1.55</v>
      </c>
      <c r="L56" s="30">
        <f t="shared" si="1"/>
        <v>0</v>
      </c>
      <c r="M56" s="32">
        <v>1.44</v>
      </c>
      <c r="N56" s="33">
        <f t="shared" si="2"/>
        <v>0</v>
      </c>
      <c r="O56" s="6"/>
      <c r="P56" s="33"/>
      <c r="Q56" s="34">
        <f t="shared" si="4"/>
        <v>0</v>
      </c>
    </row>
    <row r="57" spans="1:17" ht="61.5" customHeight="1">
      <c r="A57" s="4"/>
      <c r="B57" s="11" t="s">
        <v>248</v>
      </c>
      <c r="C57" s="8" t="s">
        <v>98</v>
      </c>
      <c r="D57" s="5" t="s">
        <v>41</v>
      </c>
      <c r="E57" s="6" t="s">
        <v>51</v>
      </c>
      <c r="F57" s="6" t="s">
        <v>52</v>
      </c>
      <c r="G57" s="54">
        <v>257</v>
      </c>
      <c r="H57" s="45">
        <v>154.19999999999999</v>
      </c>
      <c r="I57" s="29">
        <v>1.65</v>
      </c>
      <c r="J57" s="30">
        <f t="shared" si="0"/>
        <v>0</v>
      </c>
      <c r="K57" s="31">
        <v>1.55</v>
      </c>
      <c r="L57" s="30">
        <f t="shared" si="1"/>
        <v>0</v>
      </c>
      <c r="M57" s="32">
        <v>1.44</v>
      </c>
      <c r="N57" s="33">
        <f t="shared" si="2"/>
        <v>0</v>
      </c>
      <c r="O57" s="6"/>
      <c r="P57" s="33"/>
      <c r="Q57" s="34">
        <f t="shared" si="4"/>
        <v>0</v>
      </c>
    </row>
    <row r="58" spans="1:17" ht="61.5" customHeight="1">
      <c r="A58" s="4"/>
      <c r="B58" s="11" t="s">
        <v>249</v>
      </c>
      <c r="C58" s="8" t="s">
        <v>99</v>
      </c>
      <c r="D58" s="5" t="s">
        <v>42</v>
      </c>
      <c r="E58" s="6" t="s">
        <v>51</v>
      </c>
      <c r="F58" s="6" t="s">
        <v>52</v>
      </c>
      <c r="G58" s="54">
        <v>257</v>
      </c>
      <c r="H58" s="45">
        <v>154.19999999999999</v>
      </c>
      <c r="I58" s="29">
        <v>1.65</v>
      </c>
      <c r="J58" s="30">
        <f t="shared" si="0"/>
        <v>0</v>
      </c>
      <c r="K58" s="31">
        <v>1.55</v>
      </c>
      <c r="L58" s="30">
        <f t="shared" si="1"/>
        <v>0</v>
      </c>
      <c r="M58" s="32">
        <v>1.44</v>
      </c>
      <c r="N58" s="33">
        <f t="shared" si="2"/>
        <v>0</v>
      </c>
      <c r="O58" s="6"/>
      <c r="P58" s="33"/>
      <c r="Q58" s="34">
        <f t="shared" si="4"/>
        <v>0</v>
      </c>
    </row>
    <row r="59" spans="1:17" ht="61.5" customHeight="1">
      <c r="A59" s="4"/>
      <c r="B59" s="11" t="s">
        <v>250</v>
      </c>
      <c r="C59" s="99" t="s">
        <v>100</v>
      </c>
      <c r="D59" s="5" t="s">
        <v>188</v>
      </c>
      <c r="E59" s="6" t="s">
        <v>51</v>
      </c>
      <c r="F59" s="6" t="s">
        <v>52</v>
      </c>
      <c r="G59" s="54">
        <v>257</v>
      </c>
      <c r="H59" s="45">
        <v>154.19999999999999</v>
      </c>
      <c r="I59" s="29">
        <v>1.65</v>
      </c>
      <c r="J59" s="30">
        <f t="shared" si="0"/>
        <v>0</v>
      </c>
      <c r="K59" s="31">
        <v>1.55</v>
      </c>
      <c r="L59" s="30">
        <f t="shared" si="1"/>
        <v>0</v>
      </c>
      <c r="M59" s="32">
        <v>1.44</v>
      </c>
      <c r="N59" s="33">
        <f t="shared" si="2"/>
        <v>0</v>
      </c>
      <c r="O59" s="6"/>
      <c r="P59" s="33"/>
      <c r="Q59" s="34">
        <f t="shared" si="4"/>
        <v>0</v>
      </c>
    </row>
    <row r="60" spans="1:17" ht="61.5" customHeight="1">
      <c r="A60" s="4"/>
      <c r="B60" s="11" t="s">
        <v>251</v>
      </c>
      <c r="C60" s="8" t="s">
        <v>101</v>
      </c>
      <c r="D60" s="5" t="s">
        <v>43</v>
      </c>
      <c r="E60" s="6" t="s">
        <v>51</v>
      </c>
      <c r="F60" s="6" t="s">
        <v>52</v>
      </c>
      <c r="G60" s="54">
        <v>257</v>
      </c>
      <c r="H60" s="45">
        <v>154.19999999999999</v>
      </c>
      <c r="I60" s="29">
        <v>1.65</v>
      </c>
      <c r="J60" s="30">
        <f t="shared" si="0"/>
        <v>0</v>
      </c>
      <c r="K60" s="31">
        <v>1.55</v>
      </c>
      <c r="L60" s="30">
        <f t="shared" si="1"/>
        <v>0</v>
      </c>
      <c r="M60" s="32">
        <v>1.44</v>
      </c>
      <c r="N60" s="33">
        <f t="shared" si="2"/>
        <v>0</v>
      </c>
      <c r="O60" s="6"/>
      <c r="P60" s="33"/>
      <c r="Q60" s="34">
        <f t="shared" si="4"/>
        <v>0</v>
      </c>
    </row>
    <row r="61" spans="1:17" ht="61.5" customHeight="1">
      <c r="A61" s="4"/>
      <c r="B61" s="11" t="s">
        <v>252</v>
      </c>
      <c r="C61" s="8" t="s">
        <v>102</v>
      </c>
      <c r="D61" s="5" t="s">
        <v>44</v>
      </c>
      <c r="E61" s="6" t="s">
        <v>51</v>
      </c>
      <c r="F61" s="6" t="s">
        <v>52</v>
      </c>
      <c r="G61" s="54">
        <v>257</v>
      </c>
      <c r="H61" s="45">
        <v>154.19999999999999</v>
      </c>
      <c r="I61" s="29">
        <v>1.65</v>
      </c>
      <c r="J61" s="30">
        <f t="shared" si="0"/>
        <v>0</v>
      </c>
      <c r="K61" s="31">
        <v>1.55</v>
      </c>
      <c r="L61" s="30">
        <f t="shared" si="1"/>
        <v>0</v>
      </c>
      <c r="M61" s="32">
        <v>1.44</v>
      </c>
      <c r="N61" s="33">
        <f t="shared" si="2"/>
        <v>0</v>
      </c>
      <c r="O61" s="6"/>
      <c r="P61" s="33"/>
      <c r="Q61" s="34">
        <f t="shared" si="4"/>
        <v>0</v>
      </c>
    </row>
    <row r="62" spans="1:17" ht="61.5" customHeight="1">
      <c r="A62" s="4"/>
      <c r="B62" s="11" t="s">
        <v>253</v>
      </c>
      <c r="C62" s="99" t="s">
        <v>103</v>
      </c>
      <c r="D62" s="5" t="s">
        <v>45</v>
      </c>
      <c r="E62" s="6" t="s">
        <v>51</v>
      </c>
      <c r="F62" s="6" t="s">
        <v>52</v>
      </c>
      <c r="G62" s="54">
        <v>209</v>
      </c>
      <c r="H62" s="45">
        <v>125.4</v>
      </c>
      <c r="I62" s="29">
        <v>1.34</v>
      </c>
      <c r="J62" s="30">
        <f t="shared" si="0"/>
        <v>0</v>
      </c>
      <c r="K62" s="31">
        <v>1.26</v>
      </c>
      <c r="L62" s="30">
        <f t="shared" si="1"/>
        <v>0</v>
      </c>
      <c r="M62" s="32">
        <v>1.17</v>
      </c>
      <c r="N62" s="33">
        <f t="shared" si="2"/>
        <v>0</v>
      </c>
      <c r="O62" s="6"/>
      <c r="P62" s="33"/>
      <c r="Q62" s="34">
        <f t="shared" si="4"/>
        <v>0</v>
      </c>
    </row>
    <row r="63" spans="1:17" ht="61.5" customHeight="1">
      <c r="A63" s="4"/>
      <c r="B63" s="11" t="s">
        <v>254</v>
      </c>
      <c r="C63" s="8" t="s">
        <v>104</v>
      </c>
      <c r="D63" s="5" t="s">
        <v>46</v>
      </c>
      <c r="E63" s="6" t="s">
        <v>51</v>
      </c>
      <c r="F63" s="6" t="s">
        <v>52</v>
      </c>
      <c r="G63" s="54">
        <v>257</v>
      </c>
      <c r="H63" s="45">
        <v>154.19999999999999</v>
      </c>
      <c r="I63" s="29">
        <v>1.65</v>
      </c>
      <c r="J63" s="30">
        <f t="shared" si="0"/>
        <v>0</v>
      </c>
      <c r="K63" s="31">
        <v>1.55</v>
      </c>
      <c r="L63" s="30">
        <f t="shared" si="1"/>
        <v>0</v>
      </c>
      <c r="M63" s="32">
        <v>1.44</v>
      </c>
      <c r="N63" s="33">
        <f t="shared" si="2"/>
        <v>0</v>
      </c>
      <c r="O63" s="6"/>
      <c r="P63" s="33"/>
      <c r="Q63" s="34">
        <f t="shared" si="4"/>
        <v>0</v>
      </c>
    </row>
    <row r="64" spans="1:17" ht="61.5" customHeight="1">
      <c r="A64" s="4"/>
      <c r="B64" s="11" t="s">
        <v>255</v>
      </c>
      <c r="C64" s="99" t="s">
        <v>105</v>
      </c>
      <c r="D64" s="5" t="s">
        <v>47</v>
      </c>
      <c r="E64" s="6" t="s">
        <v>51</v>
      </c>
      <c r="F64" s="6" t="s">
        <v>52</v>
      </c>
      <c r="G64" s="54">
        <v>257</v>
      </c>
      <c r="H64" s="45">
        <v>154.19999999999999</v>
      </c>
      <c r="I64" s="29">
        <v>1.65</v>
      </c>
      <c r="J64" s="30">
        <f t="shared" si="0"/>
        <v>0</v>
      </c>
      <c r="K64" s="31">
        <v>1.55</v>
      </c>
      <c r="L64" s="30">
        <f t="shared" si="1"/>
        <v>0</v>
      </c>
      <c r="M64" s="32">
        <v>1.44</v>
      </c>
      <c r="N64" s="33">
        <f t="shared" si="2"/>
        <v>0</v>
      </c>
      <c r="O64" s="6"/>
      <c r="P64" s="33"/>
      <c r="Q64" s="34">
        <f t="shared" si="4"/>
        <v>0</v>
      </c>
    </row>
    <row r="65" spans="1:17" ht="61.5" customHeight="1">
      <c r="A65" s="4"/>
      <c r="B65" s="11" t="s">
        <v>256</v>
      </c>
      <c r="C65" s="8" t="s">
        <v>106</v>
      </c>
      <c r="D65" s="10" t="s">
        <v>118</v>
      </c>
      <c r="E65" s="6" t="s">
        <v>51</v>
      </c>
      <c r="F65" s="6" t="s">
        <v>52</v>
      </c>
      <c r="G65" s="54">
        <v>268</v>
      </c>
      <c r="H65" s="45">
        <v>160.80000000000001</v>
      </c>
      <c r="I65" s="29">
        <v>1.71</v>
      </c>
      <c r="J65" s="30">
        <f t="shared" si="0"/>
        <v>0</v>
      </c>
      <c r="K65" s="31">
        <v>1.61</v>
      </c>
      <c r="L65" s="30">
        <f t="shared" si="1"/>
        <v>0</v>
      </c>
      <c r="M65" s="32">
        <v>1.5</v>
      </c>
      <c r="N65" s="33">
        <f t="shared" si="2"/>
        <v>0</v>
      </c>
      <c r="O65" s="6"/>
      <c r="P65" s="33"/>
      <c r="Q65" s="34">
        <f t="shared" si="4"/>
        <v>0</v>
      </c>
    </row>
    <row r="66" spans="1:17" ht="61.5" customHeight="1">
      <c r="A66" s="4"/>
      <c r="B66" s="11" t="s">
        <v>257</v>
      </c>
      <c r="C66" s="99" t="s">
        <v>107</v>
      </c>
      <c r="D66" s="5" t="s">
        <v>117</v>
      </c>
      <c r="E66" s="6" t="s">
        <v>51</v>
      </c>
      <c r="F66" s="6" t="s">
        <v>52</v>
      </c>
      <c r="G66" s="54">
        <v>276</v>
      </c>
      <c r="H66" s="45">
        <v>165.6</v>
      </c>
      <c r="I66" s="29">
        <v>1.77</v>
      </c>
      <c r="J66" s="30">
        <f t="shared" si="0"/>
        <v>0</v>
      </c>
      <c r="K66" s="31">
        <v>1.66</v>
      </c>
      <c r="L66" s="30">
        <f t="shared" si="1"/>
        <v>0</v>
      </c>
      <c r="M66" s="32">
        <v>1.55</v>
      </c>
      <c r="N66" s="33">
        <f t="shared" si="2"/>
        <v>0</v>
      </c>
      <c r="O66" s="6"/>
      <c r="P66" s="33"/>
      <c r="Q66" s="34">
        <f t="shared" si="4"/>
        <v>0</v>
      </c>
    </row>
    <row r="67" spans="1:17" ht="61.5" customHeight="1">
      <c r="A67" s="4"/>
      <c r="B67" s="11" t="s">
        <v>258</v>
      </c>
      <c r="C67" s="8" t="s">
        <v>108</v>
      </c>
      <c r="D67" s="5" t="s">
        <v>119</v>
      </c>
      <c r="E67" s="6" t="s">
        <v>51</v>
      </c>
      <c r="F67" s="6" t="s">
        <v>52</v>
      </c>
      <c r="G67" s="54">
        <v>276</v>
      </c>
      <c r="H67" s="45">
        <v>165.6</v>
      </c>
      <c r="I67" s="29">
        <v>1.77</v>
      </c>
      <c r="J67" s="30">
        <f t="shared" si="0"/>
        <v>0</v>
      </c>
      <c r="K67" s="31">
        <v>1.66</v>
      </c>
      <c r="L67" s="30">
        <f t="shared" si="1"/>
        <v>0</v>
      </c>
      <c r="M67" s="32">
        <v>1.55</v>
      </c>
      <c r="N67" s="33">
        <f t="shared" si="2"/>
        <v>0</v>
      </c>
      <c r="O67" s="6"/>
      <c r="P67" s="33"/>
      <c r="Q67" s="34">
        <f t="shared" si="4"/>
        <v>0</v>
      </c>
    </row>
    <row r="68" spans="1:17" ht="61.5" customHeight="1">
      <c r="A68" s="4"/>
      <c r="B68" s="11" t="s">
        <v>259</v>
      </c>
      <c r="C68" s="8" t="s">
        <v>109</v>
      </c>
      <c r="D68" s="5" t="s">
        <v>120</v>
      </c>
      <c r="E68" s="6" t="s">
        <v>51</v>
      </c>
      <c r="F68" s="6" t="s">
        <v>52</v>
      </c>
      <c r="G68" s="54">
        <v>323</v>
      </c>
      <c r="H68" s="45">
        <v>193.8</v>
      </c>
      <c r="I68" s="29">
        <v>2.0699999999999998</v>
      </c>
      <c r="J68" s="30">
        <f t="shared" si="0"/>
        <v>0</v>
      </c>
      <c r="K68" s="31">
        <v>1.94</v>
      </c>
      <c r="L68" s="30">
        <f t="shared" si="1"/>
        <v>0</v>
      </c>
      <c r="M68" s="32">
        <v>1.81</v>
      </c>
      <c r="N68" s="33">
        <f>M68*P68</f>
        <v>0</v>
      </c>
      <c r="O68" s="6"/>
      <c r="P68" s="33"/>
      <c r="Q68" s="34">
        <f t="shared" si="4"/>
        <v>0</v>
      </c>
    </row>
    <row r="69" spans="1:17" ht="61.5" customHeight="1">
      <c r="A69" s="4"/>
      <c r="B69" s="11" t="s">
        <v>260</v>
      </c>
      <c r="C69" s="8" t="s">
        <v>110</v>
      </c>
      <c r="D69" s="5" t="s">
        <v>121</v>
      </c>
      <c r="E69" s="6" t="s">
        <v>51</v>
      </c>
      <c r="F69" s="6" t="s">
        <v>52</v>
      </c>
      <c r="G69" s="54">
        <v>257</v>
      </c>
      <c r="H69" s="45">
        <v>154.19999999999999</v>
      </c>
      <c r="I69" s="29">
        <v>1.65</v>
      </c>
      <c r="J69" s="30">
        <f t="shared" si="0"/>
        <v>0</v>
      </c>
      <c r="K69" s="31">
        <v>1.55</v>
      </c>
      <c r="L69" s="30">
        <f t="shared" si="1"/>
        <v>0</v>
      </c>
      <c r="M69" s="32">
        <v>1.44</v>
      </c>
      <c r="N69" s="33">
        <f>M69*P69</f>
        <v>0</v>
      </c>
      <c r="O69" s="6" t="s">
        <v>344</v>
      </c>
      <c r="P69" s="33"/>
      <c r="Q69" s="34">
        <f t="shared" si="4"/>
        <v>0</v>
      </c>
    </row>
    <row r="70" spans="1:17" ht="61.5" customHeight="1">
      <c r="A70" s="4"/>
      <c r="B70" s="11" t="s">
        <v>261</v>
      </c>
      <c r="C70" s="99" t="s">
        <v>111</v>
      </c>
      <c r="D70" s="5" t="s">
        <v>122</v>
      </c>
      <c r="E70" s="6" t="s">
        <v>51</v>
      </c>
      <c r="F70" s="6" t="s">
        <v>52</v>
      </c>
      <c r="G70" s="54">
        <v>350</v>
      </c>
      <c r="H70" s="45">
        <v>210</v>
      </c>
      <c r="I70" s="29">
        <v>2.2400000000000002</v>
      </c>
      <c r="J70" s="30">
        <f t="shared" si="0"/>
        <v>0</v>
      </c>
      <c r="K70" s="31">
        <v>2.1</v>
      </c>
      <c r="L70" s="30">
        <f t="shared" si="1"/>
        <v>0</v>
      </c>
      <c r="M70" s="32">
        <v>1.96</v>
      </c>
      <c r="N70" s="33">
        <f>M70*P70</f>
        <v>0</v>
      </c>
      <c r="O70" s="6"/>
      <c r="P70" s="33"/>
      <c r="Q70" s="34">
        <f t="shared" si="4"/>
        <v>0</v>
      </c>
    </row>
    <row r="71" spans="1:17" ht="61.5" customHeight="1">
      <c r="A71" s="4"/>
      <c r="B71" s="11" t="s">
        <v>262</v>
      </c>
      <c r="C71" s="8" t="s">
        <v>112</v>
      </c>
      <c r="D71" s="5" t="s">
        <v>123</v>
      </c>
      <c r="E71" s="6" t="s">
        <v>51</v>
      </c>
      <c r="F71" s="6" t="s">
        <v>52</v>
      </c>
      <c r="G71" s="54">
        <v>257</v>
      </c>
      <c r="H71" s="45">
        <v>154.19999999999999</v>
      </c>
      <c r="I71" s="29">
        <v>1.65</v>
      </c>
      <c r="J71" s="30">
        <f t="shared" si="0"/>
        <v>0</v>
      </c>
      <c r="K71" s="31">
        <v>1.55</v>
      </c>
      <c r="L71" s="30">
        <f t="shared" si="1"/>
        <v>0</v>
      </c>
      <c r="M71" s="32">
        <v>1.44</v>
      </c>
      <c r="N71" s="33">
        <f t="shared" ref="N71:N76" si="6">M71*P71</f>
        <v>0</v>
      </c>
      <c r="O71" s="6"/>
      <c r="P71" s="33"/>
      <c r="Q71" s="34">
        <f t="shared" si="4"/>
        <v>0</v>
      </c>
    </row>
    <row r="72" spans="1:17" ht="61.5" customHeight="1">
      <c r="A72" s="4"/>
      <c r="B72" s="11" t="s">
        <v>263</v>
      </c>
      <c r="C72" s="8" t="s">
        <v>113</v>
      </c>
      <c r="D72" s="5" t="s">
        <v>124</v>
      </c>
      <c r="E72" s="6" t="s">
        <v>51</v>
      </c>
      <c r="F72" s="6" t="s">
        <v>52</v>
      </c>
      <c r="G72" s="54">
        <v>304</v>
      </c>
      <c r="H72" s="45">
        <v>182.4</v>
      </c>
      <c r="I72" s="29">
        <v>1.95</v>
      </c>
      <c r="J72" s="30">
        <f t="shared" si="0"/>
        <v>0</v>
      </c>
      <c r="K72" s="31">
        <v>1.83</v>
      </c>
      <c r="L72" s="30">
        <f t="shared" si="1"/>
        <v>0</v>
      </c>
      <c r="M72" s="32">
        <v>1.7</v>
      </c>
      <c r="N72" s="33">
        <f t="shared" si="6"/>
        <v>0</v>
      </c>
      <c r="O72" s="6" t="s">
        <v>344</v>
      </c>
      <c r="P72" s="33"/>
      <c r="Q72" s="34">
        <f t="shared" si="4"/>
        <v>0</v>
      </c>
    </row>
    <row r="73" spans="1:17" ht="61.5" customHeight="1">
      <c r="A73" s="4"/>
      <c r="B73" s="11" t="s">
        <v>264</v>
      </c>
      <c r="C73" s="8" t="s">
        <v>114</v>
      </c>
      <c r="D73" s="5" t="s">
        <v>125</v>
      </c>
      <c r="E73" s="6" t="s">
        <v>51</v>
      </c>
      <c r="F73" s="6" t="s">
        <v>52</v>
      </c>
      <c r="G73" s="54">
        <v>276</v>
      </c>
      <c r="H73" s="45">
        <v>165.6</v>
      </c>
      <c r="I73" s="29">
        <v>1.77</v>
      </c>
      <c r="J73" s="30">
        <f t="shared" si="0"/>
        <v>0</v>
      </c>
      <c r="K73" s="31">
        <v>1.66</v>
      </c>
      <c r="L73" s="30">
        <f t="shared" si="1"/>
        <v>0</v>
      </c>
      <c r="M73" s="32">
        <v>1.55</v>
      </c>
      <c r="N73" s="33">
        <f t="shared" si="6"/>
        <v>0</v>
      </c>
      <c r="O73" s="6"/>
      <c r="P73" s="33"/>
      <c r="Q73" s="34">
        <f t="shared" si="4"/>
        <v>0</v>
      </c>
    </row>
    <row r="74" spans="1:17" ht="61.5" customHeight="1">
      <c r="A74" s="4"/>
      <c r="B74" s="11" t="s">
        <v>265</v>
      </c>
      <c r="C74" s="8" t="s">
        <v>115</v>
      </c>
      <c r="D74" s="5" t="s">
        <v>126</v>
      </c>
      <c r="E74" s="6" t="s">
        <v>51</v>
      </c>
      <c r="F74" s="6" t="s">
        <v>52</v>
      </c>
      <c r="G74" s="54">
        <v>276</v>
      </c>
      <c r="H74" s="45">
        <v>165.6</v>
      </c>
      <c r="I74" s="29">
        <v>1.77</v>
      </c>
      <c r="J74" s="30">
        <f t="shared" si="0"/>
        <v>0</v>
      </c>
      <c r="K74" s="31">
        <v>1.66</v>
      </c>
      <c r="L74" s="30">
        <f t="shared" si="1"/>
        <v>0</v>
      </c>
      <c r="M74" s="32">
        <v>1.55</v>
      </c>
      <c r="N74" s="33">
        <f t="shared" si="6"/>
        <v>0</v>
      </c>
      <c r="O74" s="6"/>
      <c r="P74" s="33"/>
      <c r="Q74" s="34">
        <f t="shared" si="4"/>
        <v>0</v>
      </c>
    </row>
    <row r="75" spans="1:17" ht="61.5" customHeight="1">
      <c r="A75" s="4"/>
      <c r="B75" s="11" t="s">
        <v>266</v>
      </c>
      <c r="C75" s="8" t="s">
        <v>116</v>
      </c>
      <c r="D75" s="5" t="s">
        <v>127</v>
      </c>
      <c r="E75" s="6" t="s">
        <v>51</v>
      </c>
      <c r="F75" s="6" t="s">
        <v>52</v>
      </c>
      <c r="G75" s="54">
        <v>276</v>
      </c>
      <c r="H75" s="45">
        <v>165.6</v>
      </c>
      <c r="I75" s="29">
        <v>1.77</v>
      </c>
      <c r="J75" s="30">
        <f t="shared" si="0"/>
        <v>0</v>
      </c>
      <c r="K75" s="31">
        <v>1.66</v>
      </c>
      <c r="L75" s="30">
        <f t="shared" si="1"/>
        <v>0</v>
      </c>
      <c r="M75" s="32">
        <v>1.55</v>
      </c>
      <c r="N75" s="33">
        <f t="shared" si="6"/>
        <v>0</v>
      </c>
      <c r="O75" s="6"/>
      <c r="P75" s="33"/>
      <c r="Q75" s="34">
        <f t="shared" si="4"/>
        <v>0</v>
      </c>
    </row>
    <row r="76" spans="1:17" ht="61.5" customHeight="1">
      <c r="A76" s="4"/>
      <c r="B76" s="11" t="s">
        <v>267</v>
      </c>
      <c r="C76" s="8">
        <v>1024</v>
      </c>
      <c r="D76" s="5" t="s">
        <v>128</v>
      </c>
      <c r="E76" s="6" t="s">
        <v>51</v>
      </c>
      <c r="F76" s="6" t="s">
        <v>52</v>
      </c>
      <c r="G76" s="54">
        <v>276</v>
      </c>
      <c r="H76" s="45">
        <v>165.6</v>
      </c>
      <c r="I76" s="29">
        <v>1.77</v>
      </c>
      <c r="J76" s="30">
        <f t="shared" si="0"/>
        <v>0</v>
      </c>
      <c r="K76" s="31">
        <v>1.66</v>
      </c>
      <c r="L76" s="30">
        <f t="shared" ref="L76:L139" si="7">K76*P76</f>
        <v>0</v>
      </c>
      <c r="M76" s="32">
        <v>1.55</v>
      </c>
      <c r="N76" s="33">
        <f t="shared" si="6"/>
        <v>0</v>
      </c>
      <c r="O76" s="6"/>
      <c r="P76" s="33"/>
      <c r="Q76" s="34">
        <f t="shared" si="4"/>
        <v>0</v>
      </c>
    </row>
    <row r="77" spans="1:17" ht="61.5" customHeight="1">
      <c r="A77" s="4"/>
      <c r="B77" s="11" t="s">
        <v>268</v>
      </c>
      <c r="C77" s="8" t="s">
        <v>39</v>
      </c>
      <c r="D77" s="5" t="s">
        <v>129</v>
      </c>
      <c r="E77" s="6" t="s">
        <v>51</v>
      </c>
      <c r="F77" s="6" t="s">
        <v>52</v>
      </c>
      <c r="G77" s="54">
        <v>475</v>
      </c>
      <c r="H77" s="45">
        <v>285</v>
      </c>
      <c r="I77" s="29">
        <v>2.56</v>
      </c>
      <c r="J77" s="30">
        <f t="shared" si="0"/>
        <v>0</v>
      </c>
      <c r="K77" s="31">
        <v>2.4</v>
      </c>
      <c r="L77" s="30">
        <f t="shared" si="7"/>
        <v>0</v>
      </c>
      <c r="M77" s="32">
        <v>2.2400000000000002</v>
      </c>
      <c r="N77" s="33">
        <f t="shared" si="2"/>
        <v>0</v>
      </c>
      <c r="O77" s="6" t="s">
        <v>344</v>
      </c>
      <c r="P77" s="33"/>
      <c r="Q77" s="34">
        <f t="shared" si="4"/>
        <v>0</v>
      </c>
    </row>
    <row r="78" spans="1:17" ht="61.5" customHeight="1">
      <c r="A78" s="4"/>
      <c r="B78" s="11" t="s">
        <v>269</v>
      </c>
      <c r="C78" s="8">
        <v>1074</v>
      </c>
      <c r="D78" s="5" t="s">
        <v>130</v>
      </c>
      <c r="E78" s="6" t="s">
        <v>51</v>
      </c>
      <c r="F78" s="6" t="s">
        <v>52</v>
      </c>
      <c r="G78" s="54">
        <v>532</v>
      </c>
      <c r="H78" s="45">
        <v>319.2</v>
      </c>
      <c r="I78" s="29">
        <v>3.41</v>
      </c>
      <c r="J78" s="30">
        <f t="shared" ref="J78:J140" si="8">I78*P78</f>
        <v>0</v>
      </c>
      <c r="K78" s="31">
        <v>3.2</v>
      </c>
      <c r="L78" s="30">
        <f t="shared" si="7"/>
        <v>0</v>
      </c>
      <c r="M78" s="32">
        <v>2.98</v>
      </c>
      <c r="N78" s="33">
        <f t="shared" si="2"/>
        <v>0</v>
      </c>
      <c r="O78" s="6"/>
      <c r="P78" s="33"/>
      <c r="Q78" s="34">
        <f t="shared" si="4"/>
        <v>0</v>
      </c>
    </row>
    <row r="79" spans="1:17" ht="61.5" customHeight="1">
      <c r="A79" s="4"/>
      <c r="B79" s="11" t="s">
        <v>270</v>
      </c>
      <c r="C79" s="8">
        <v>1085</v>
      </c>
      <c r="D79" s="5" t="s">
        <v>131</v>
      </c>
      <c r="E79" s="6" t="s">
        <v>51</v>
      </c>
      <c r="F79" s="6" t="s">
        <v>52</v>
      </c>
      <c r="G79" s="54">
        <v>570</v>
      </c>
      <c r="H79" s="45">
        <v>342</v>
      </c>
      <c r="I79" s="29">
        <v>3.64</v>
      </c>
      <c r="J79" s="30">
        <f t="shared" si="8"/>
        <v>0</v>
      </c>
      <c r="K79" s="31">
        <v>3.42</v>
      </c>
      <c r="L79" s="30">
        <f t="shared" si="7"/>
        <v>0</v>
      </c>
      <c r="M79" s="32">
        <v>3.19</v>
      </c>
      <c r="N79" s="33">
        <f t="shared" si="2"/>
        <v>0</v>
      </c>
      <c r="O79" s="6"/>
      <c r="P79" s="33"/>
      <c r="Q79" s="34">
        <f t="shared" si="4"/>
        <v>0</v>
      </c>
    </row>
    <row r="80" spans="1:17" ht="61.5" customHeight="1">
      <c r="A80" s="4"/>
      <c r="B80" s="11" t="s">
        <v>271</v>
      </c>
      <c r="C80" s="99">
        <v>1089</v>
      </c>
      <c r="D80" s="5" t="s">
        <v>132</v>
      </c>
      <c r="E80" s="6" t="s">
        <v>51</v>
      </c>
      <c r="F80" s="6" t="s">
        <v>52</v>
      </c>
      <c r="G80" s="54">
        <v>418</v>
      </c>
      <c r="H80" s="45">
        <v>250.8</v>
      </c>
      <c r="I80" s="29">
        <v>2.67</v>
      </c>
      <c r="J80" s="30">
        <f t="shared" si="8"/>
        <v>0</v>
      </c>
      <c r="K80" s="31">
        <v>2.5099999999999998</v>
      </c>
      <c r="L80" s="30">
        <f t="shared" si="7"/>
        <v>0</v>
      </c>
      <c r="M80" s="32">
        <v>2.34</v>
      </c>
      <c r="N80" s="33">
        <f t="shared" si="2"/>
        <v>0</v>
      </c>
      <c r="O80" s="6"/>
      <c r="P80" s="33"/>
      <c r="Q80" s="34">
        <f t="shared" si="4"/>
        <v>0</v>
      </c>
    </row>
    <row r="81" spans="1:17" ht="61.5" customHeight="1">
      <c r="A81" s="4"/>
      <c r="B81" s="11" t="s">
        <v>272</v>
      </c>
      <c r="C81" s="8">
        <v>1319</v>
      </c>
      <c r="D81" s="5" t="s">
        <v>133</v>
      </c>
      <c r="E81" s="6" t="s">
        <v>51</v>
      </c>
      <c r="F81" s="6" t="s">
        <v>52</v>
      </c>
      <c r="G81" s="54">
        <v>228</v>
      </c>
      <c r="H81" s="45">
        <v>136.80000000000001</v>
      </c>
      <c r="I81" s="29">
        <v>1.46</v>
      </c>
      <c r="J81" s="30">
        <f t="shared" si="8"/>
        <v>0</v>
      </c>
      <c r="K81" s="31">
        <v>1.37</v>
      </c>
      <c r="L81" s="30">
        <f t="shared" si="7"/>
        <v>0</v>
      </c>
      <c r="M81" s="32">
        <v>1.27</v>
      </c>
      <c r="N81" s="33">
        <f>M81*P81</f>
        <v>0</v>
      </c>
      <c r="O81" s="6"/>
      <c r="P81" s="33"/>
      <c r="Q81" s="34">
        <f t="shared" si="4"/>
        <v>0</v>
      </c>
    </row>
    <row r="82" spans="1:17" ht="61.5" customHeight="1">
      <c r="A82" s="4"/>
      <c r="B82" s="11" t="s">
        <v>273</v>
      </c>
      <c r="C82" s="99">
        <v>1340</v>
      </c>
      <c r="D82" s="5" t="s">
        <v>134</v>
      </c>
      <c r="E82" s="6" t="s">
        <v>51</v>
      </c>
      <c r="F82" s="6" t="s">
        <v>52</v>
      </c>
      <c r="G82" s="54">
        <v>257</v>
      </c>
      <c r="H82" s="45">
        <v>154.19999999999999</v>
      </c>
      <c r="I82" s="29">
        <v>1.65</v>
      </c>
      <c r="J82" s="30">
        <f t="shared" si="8"/>
        <v>0</v>
      </c>
      <c r="K82" s="31">
        <v>1.55</v>
      </c>
      <c r="L82" s="30">
        <f t="shared" si="7"/>
        <v>0</v>
      </c>
      <c r="M82" s="32">
        <v>1.44</v>
      </c>
      <c r="N82" s="33">
        <f t="shared" ref="N82:N140" si="9">M82*P82</f>
        <v>0</v>
      </c>
      <c r="O82" s="6"/>
      <c r="P82" s="33"/>
      <c r="Q82" s="34">
        <f t="shared" si="4"/>
        <v>0</v>
      </c>
    </row>
    <row r="83" spans="1:17" ht="61.5" customHeight="1">
      <c r="A83" s="4"/>
      <c r="B83" s="11" t="s">
        <v>274</v>
      </c>
      <c r="C83" s="99">
        <v>1385</v>
      </c>
      <c r="D83" s="5" t="s">
        <v>135</v>
      </c>
      <c r="E83" s="6" t="s">
        <v>51</v>
      </c>
      <c r="F83" s="6" t="s">
        <v>52</v>
      </c>
      <c r="G83" s="54">
        <v>276</v>
      </c>
      <c r="H83" s="45">
        <v>165.6</v>
      </c>
      <c r="I83" s="29">
        <v>1.77</v>
      </c>
      <c r="J83" s="30">
        <f t="shared" si="8"/>
        <v>0</v>
      </c>
      <c r="K83" s="31">
        <v>1.66</v>
      </c>
      <c r="L83" s="30">
        <f t="shared" si="7"/>
        <v>0</v>
      </c>
      <c r="M83" s="32">
        <v>1.55</v>
      </c>
      <c r="N83" s="33">
        <f t="shared" si="9"/>
        <v>0</v>
      </c>
      <c r="O83" s="6"/>
      <c r="P83" s="33"/>
      <c r="Q83" s="34">
        <f t="shared" ref="Q83:Q139" si="10">P77*1</f>
        <v>0</v>
      </c>
    </row>
    <row r="84" spans="1:17" ht="61.5" customHeight="1">
      <c r="A84" s="4"/>
      <c r="B84" s="11" t="s">
        <v>275</v>
      </c>
      <c r="C84" s="99">
        <v>1425</v>
      </c>
      <c r="D84" s="5" t="s">
        <v>136</v>
      </c>
      <c r="E84" s="6" t="s">
        <v>51</v>
      </c>
      <c r="F84" s="6" t="s">
        <v>52</v>
      </c>
      <c r="G84" s="54">
        <v>257</v>
      </c>
      <c r="H84" s="45">
        <v>154.19999999999999</v>
      </c>
      <c r="I84" s="29">
        <v>1.65</v>
      </c>
      <c r="J84" s="30">
        <f t="shared" si="8"/>
        <v>0</v>
      </c>
      <c r="K84" s="31">
        <v>1.55</v>
      </c>
      <c r="L84" s="30">
        <f t="shared" si="7"/>
        <v>0</v>
      </c>
      <c r="M84" s="32">
        <v>1.44</v>
      </c>
      <c r="N84" s="33">
        <f t="shared" si="9"/>
        <v>0</v>
      </c>
      <c r="O84" s="6"/>
      <c r="P84" s="33"/>
      <c r="Q84" s="34">
        <f t="shared" si="10"/>
        <v>0</v>
      </c>
    </row>
    <row r="85" spans="1:17" ht="61.5" customHeight="1">
      <c r="A85" s="4"/>
      <c r="B85" s="11" t="s">
        <v>276</v>
      </c>
      <c r="C85" s="8">
        <v>1685</v>
      </c>
      <c r="D85" s="5" t="s">
        <v>137</v>
      </c>
      <c r="E85" s="6" t="s">
        <v>51</v>
      </c>
      <c r="F85" s="6" t="s">
        <v>52</v>
      </c>
      <c r="G85" s="54">
        <v>257</v>
      </c>
      <c r="H85" s="45">
        <v>154.19999999999999</v>
      </c>
      <c r="I85" s="29">
        <v>1.65</v>
      </c>
      <c r="J85" s="30">
        <f t="shared" si="8"/>
        <v>0</v>
      </c>
      <c r="K85" s="31">
        <v>1.55</v>
      </c>
      <c r="L85" s="30">
        <f t="shared" si="7"/>
        <v>0</v>
      </c>
      <c r="M85" s="32">
        <v>1.44</v>
      </c>
      <c r="N85" s="33">
        <f t="shared" si="9"/>
        <v>0</v>
      </c>
      <c r="O85" s="6"/>
      <c r="P85" s="33"/>
      <c r="Q85" s="34">
        <f t="shared" si="10"/>
        <v>0</v>
      </c>
    </row>
    <row r="86" spans="1:17" ht="61.5" customHeight="1">
      <c r="A86" s="4"/>
      <c r="B86" s="11" t="s">
        <v>277</v>
      </c>
      <c r="C86" s="8">
        <v>1902</v>
      </c>
      <c r="D86" s="5" t="s">
        <v>55</v>
      </c>
      <c r="E86" s="6" t="s">
        <v>51</v>
      </c>
      <c r="F86" s="6" t="s">
        <v>52</v>
      </c>
      <c r="G86" s="54">
        <v>257</v>
      </c>
      <c r="H86" s="45">
        <v>154.19999999999999</v>
      </c>
      <c r="I86" s="29">
        <v>1.65</v>
      </c>
      <c r="J86" s="30">
        <f t="shared" si="8"/>
        <v>0</v>
      </c>
      <c r="K86" s="31">
        <v>1.55</v>
      </c>
      <c r="L86" s="30">
        <f t="shared" si="7"/>
        <v>0</v>
      </c>
      <c r="M86" s="32">
        <v>1.44</v>
      </c>
      <c r="N86" s="33">
        <f t="shared" si="9"/>
        <v>0</v>
      </c>
      <c r="O86" s="6"/>
      <c r="P86" s="33"/>
      <c r="Q86" s="34">
        <f t="shared" si="10"/>
        <v>0</v>
      </c>
    </row>
    <row r="87" spans="1:17" ht="61.5" customHeight="1">
      <c r="A87" s="4"/>
      <c r="B87" s="11" t="s">
        <v>278</v>
      </c>
      <c r="C87" s="99">
        <v>2010</v>
      </c>
      <c r="D87" s="5" t="s">
        <v>138</v>
      </c>
      <c r="E87" s="6" t="s">
        <v>51</v>
      </c>
      <c r="F87" s="6" t="s">
        <v>52</v>
      </c>
      <c r="G87" s="54">
        <v>304</v>
      </c>
      <c r="H87" s="45">
        <v>182.4</v>
      </c>
      <c r="I87" s="29">
        <v>1.95</v>
      </c>
      <c r="J87" s="30">
        <f t="shared" si="8"/>
        <v>0</v>
      </c>
      <c r="K87" s="31">
        <v>1.83</v>
      </c>
      <c r="L87" s="30">
        <f t="shared" si="7"/>
        <v>0</v>
      </c>
      <c r="M87" s="32">
        <v>1.7</v>
      </c>
      <c r="N87" s="33">
        <f t="shared" si="9"/>
        <v>0</v>
      </c>
      <c r="O87" s="6"/>
      <c r="P87" s="33"/>
      <c r="Q87" s="34">
        <f t="shared" si="10"/>
        <v>0</v>
      </c>
    </row>
    <row r="88" spans="1:17" ht="61.5" customHeight="1">
      <c r="A88" s="4"/>
      <c r="B88" s="11" t="s">
        <v>279</v>
      </c>
      <c r="C88" s="8">
        <v>2011</v>
      </c>
      <c r="D88" s="5" t="s">
        <v>139</v>
      </c>
      <c r="E88" s="6" t="s">
        <v>51</v>
      </c>
      <c r="F88" s="6" t="s">
        <v>52</v>
      </c>
      <c r="G88" s="54">
        <v>304</v>
      </c>
      <c r="H88" s="45">
        <v>182.4</v>
      </c>
      <c r="I88" s="29">
        <v>1.95</v>
      </c>
      <c r="J88" s="30">
        <f t="shared" si="8"/>
        <v>0</v>
      </c>
      <c r="K88" s="31">
        <v>1.83</v>
      </c>
      <c r="L88" s="30">
        <f t="shared" si="7"/>
        <v>0</v>
      </c>
      <c r="M88" s="32">
        <v>1.7</v>
      </c>
      <c r="N88" s="33">
        <f t="shared" si="9"/>
        <v>0</v>
      </c>
      <c r="O88" s="6"/>
      <c r="P88" s="33"/>
      <c r="Q88" s="34">
        <f t="shared" si="10"/>
        <v>0</v>
      </c>
    </row>
    <row r="89" spans="1:17" ht="61.5" customHeight="1">
      <c r="A89" s="4"/>
      <c r="B89" s="11" t="s">
        <v>280</v>
      </c>
      <c r="C89" s="8">
        <v>2012</v>
      </c>
      <c r="D89" s="5" t="s">
        <v>140</v>
      </c>
      <c r="E89" s="6" t="s">
        <v>51</v>
      </c>
      <c r="F89" s="6" t="s">
        <v>52</v>
      </c>
      <c r="G89" s="54">
        <v>589</v>
      </c>
      <c r="H89" s="45">
        <v>353.4</v>
      </c>
      <c r="I89" s="29">
        <v>3.77</v>
      </c>
      <c r="J89" s="30">
        <f t="shared" si="8"/>
        <v>0</v>
      </c>
      <c r="K89" s="31">
        <v>3.54</v>
      </c>
      <c r="L89" s="30">
        <f t="shared" si="7"/>
        <v>0</v>
      </c>
      <c r="M89" s="32">
        <v>3.3</v>
      </c>
      <c r="N89" s="33">
        <f t="shared" si="9"/>
        <v>0</v>
      </c>
      <c r="O89" s="6"/>
      <c r="P89" s="33"/>
      <c r="Q89" s="34">
        <f t="shared" si="10"/>
        <v>0</v>
      </c>
    </row>
    <row r="90" spans="1:17" ht="61.5" customHeight="1">
      <c r="A90" s="4"/>
      <c r="B90" s="11" t="s">
        <v>281</v>
      </c>
      <c r="C90" s="8">
        <v>2021</v>
      </c>
      <c r="D90" s="5" t="s">
        <v>141</v>
      </c>
      <c r="E90" s="6" t="s">
        <v>51</v>
      </c>
      <c r="F90" s="6" t="s">
        <v>52</v>
      </c>
      <c r="G90" s="54">
        <v>466</v>
      </c>
      <c r="H90" s="45">
        <v>279.60000000000002</v>
      </c>
      <c r="I90" s="29">
        <v>2.98</v>
      </c>
      <c r="J90" s="30">
        <f t="shared" si="8"/>
        <v>0</v>
      </c>
      <c r="K90" s="31">
        <v>2.8</v>
      </c>
      <c r="L90" s="30">
        <f t="shared" si="7"/>
        <v>0</v>
      </c>
      <c r="M90" s="32">
        <v>2.61</v>
      </c>
      <c r="N90" s="33">
        <f t="shared" si="9"/>
        <v>0</v>
      </c>
      <c r="O90" s="6"/>
      <c r="P90" s="33"/>
      <c r="Q90" s="34">
        <f t="shared" si="10"/>
        <v>0</v>
      </c>
    </row>
    <row r="91" spans="1:17" ht="61.5" customHeight="1">
      <c r="A91" s="4"/>
      <c r="B91" s="11" t="s">
        <v>282</v>
      </c>
      <c r="C91" s="99">
        <v>2427</v>
      </c>
      <c r="D91" s="5" t="s">
        <v>142</v>
      </c>
      <c r="E91" s="6" t="s">
        <v>51</v>
      </c>
      <c r="F91" s="6" t="s">
        <v>52</v>
      </c>
      <c r="G91" s="54">
        <v>257</v>
      </c>
      <c r="H91" s="45">
        <v>154.19999999999999</v>
      </c>
      <c r="I91" s="29">
        <v>1.65</v>
      </c>
      <c r="J91" s="30">
        <f t="shared" si="8"/>
        <v>0</v>
      </c>
      <c r="K91" s="31">
        <v>1.55</v>
      </c>
      <c r="L91" s="30">
        <f t="shared" si="7"/>
        <v>0</v>
      </c>
      <c r="M91" s="32">
        <v>1.44</v>
      </c>
      <c r="N91" s="33">
        <f>M91*P91</f>
        <v>0</v>
      </c>
      <c r="O91" s="6"/>
      <c r="P91" s="33"/>
      <c r="Q91" s="34">
        <f t="shared" si="10"/>
        <v>0</v>
      </c>
    </row>
    <row r="92" spans="1:17" ht="61.5" customHeight="1">
      <c r="A92" s="4"/>
      <c r="B92" s="11" t="s">
        <v>283</v>
      </c>
      <c r="C92" s="99">
        <v>4202</v>
      </c>
      <c r="D92" s="5" t="s">
        <v>143</v>
      </c>
      <c r="E92" s="6" t="s">
        <v>51</v>
      </c>
      <c r="F92" s="6" t="s">
        <v>52</v>
      </c>
      <c r="G92" s="54">
        <v>722</v>
      </c>
      <c r="H92" s="45">
        <v>433.2</v>
      </c>
      <c r="I92" s="29">
        <v>4.63</v>
      </c>
      <c r="J92" s="30">
        <f t="shared" si="8"/>
        <v>0</v>
      </c>
      <c r="K92" s="31">
        <v>4.34</v>
      </c>
      <c r="L92" s="30">
        <f t="shared" si="7"/>
        <v>0</v>
      </c>
      <c r="M92" s="32">
        <v>4.0510000000000002</v>
      </c>
      <c r="N92" s="33">
        <f t="shared" si="9"/>
        <v>0</v>
      </c>
      <c r="O92" s="6"/>
      <c r="P92" s="33"/>
      <c r="Q92" s="34">
        <f t="shared" si="10"/>
        <v>0</v>
      </c>
    </row>
    <row r="93" spans="1:17" ht="61.5" customHeight="1">
      <c r="A93" s="4"/>
      <c r="B93" s="11" t="s">
        <v>284</v>
      </c>
      <c r="C93" s="8">
        <v>4206</v>
      </c>
      <c r="D93" s="5" t="s">
        <v>144</v>
      </c>
      <c r="E93" s="6" t="s">
        <v>51</v>
      </c>
      <c r="F93" s="6" t="s">
        <v>52</v>
      </c>
      <c r="G93" s="54">
        <v>760</v>
      </c>
      <c r="H93" s="45">
        <v>456</v>
      </c>
      <c r="I93" s="29">
        <v>5.82</v>
      </c>
      <c r="J93" s="30">
        <f t="shared" si="8"/>
        <v>0</v>
      </c>
      <c r="K93" s="31">
        <v>5.46</v>
      </c>
      <c r="L93" s="30">
        <f t="shared" si="7"/>
        <v>0</v>
      </c>
      <c r="M93" s="32">
        <v>5.0960000000000001</v>
      </c>
      <c r="N93" s="33">
        <f t="shared" si="9"/>
        <v>0</v>
      </c>
      <c r="O93" s="6"/>
      <c r="P93" s="33"/>
      <c r="Q93" s="34">
        <f t="shared" si="10"/>
        <v>0</v>
      </c>
    </row>
    <row r="94" spans="1:17" ht="61.5" customHeight="1">
      <c r="A94" s="4"/>
      <c r="B94" s="11" t="s">
        <v>285</v>
      </c>
      <c r="C94" s="8">
        <v>4213</v>
      </c>
      <c r="D94" s="5" t="s">
        <v>145</v>
      </c>
      <c r="E94" s="6" t="s">
        <v>51</v>
      </c>
      <c r="F94" s="6" t="s">
        <v>52</v>
      </c>
      <c r="G94" s="54">
        <v>551</v>
      </c>
      <c r="H94" s="45">
        <v>330.6</v>
      </c>
      <c r="I94" s="29">
        <v>3.53</v>
      </c>
      <c r="J94" s="30">
        <f t="shared" si="8"/>
        <v>0</v>
      </c>
      <c r="K94" s="31">
        <v>3.31</v>
      </c>
      <c r="L94" s="30">
        <f t="shared" si="7"/>
        <v>0</v>
      </c>
      <c r="M94" s="32">
        <v>3.09</v>
      </c>
      <c r="N94" s="33">
        <f>M94*P94</f>
        <v>0</v>
      </c>
      <c r="O94" s="6"/>
      <c r="P94" s="33"/>
      <c r="Q94" s="34">
        <f t="shared" si="10"/>
        <v>0</v>
      </c>
    </row>
    <row r="95" spans="1:17" ht="61.5" customHeight="1">
      <c r="A95" s="4"/>
      <c r="B95" s="11" t="s">
        <v>286</v>
      </c>
      <c r="C95" s="8">
        <v>4217</v>
      </c>
      <c r="D95" s="5" t="s">
        <v>54</v>
      </c>
      <c r="E95" s="6" t="s">
        <v>51</v>
      </c>
      <c r="F95" s="6" t="s">
        <v>52</v>
      </c>
      <c r="G95" s="54">
        <v>551</v>
      </c>
      <c r="H95" s="45">
        <v>330.6</v>
      </c>
      <c r="I95" s="29">
        <v>3.53</v>
      </c>
      <c r="J95" s="30">
        <f t="shared" si="8"/>
        <v>0</v>
      </c>
      <c r="K95" s="31">
        <v>3.31</v>
      </c>
      <c r="L95" s="30">
        <f t="shared" si="7"/>
        <v>0</v>
      </c>
      <c r="M95" s="32">
        <v>3.09</v>
      </c>
      <c r="N95" s="33">
        <f>M95*P95</f>
        <v>0</v>
      </c>
      <c r="O95" s="6"/>
      <c r="P95" s="33"/>
      <c r="Q95" s="34">
        <f t="shared" si="10"/>
        <v>0</v>
      </c>
    </row>
    <row r="96" spans="1:17" ht="61.5" customHeight="1">
      <c r="A96" s="4"/>
      <c r="B96" s="11" t="s">
        <v>287</v>
      </c>
      <c r="C96" s="8">
        <v>4218</v>
      </c>
      <c r="D96" s="5" t="s">
        <v>146</v>
      </c>
      <c r="E96" s="6" t="s">
        <v>51</v>
      </c>
      <c r="F96" s="6" t="s">
        <v>52</v>
      </c>
      <c r="G96" s="54">
        <v>551</v>
      </c>
      <c r="H96" s="45">
        <v>330.6</v>
      </c>
      <c r="I96" s="29">
        <v>3.53</v>
      </c>
      <c r="J96" s="30">
        <f t="shared" si="8"/>
        <v>0</v>
      </c>
      <c r="K96" s="31">
        <v>3.31</v>
      </c>
      <c r="L96" s="30">
        <f t="shared" si="7"/>
        <v>0</v>
      </c>
      <c r="M96" s="32">
        <v>3.09</v>
      </c>
      <c r="N96" s="33">
        <f t="shared" ref="N96" si="11">M96*P96</f>
        <v>0</v>
      </c>
      <c r="O96" s="6"/>
      <c r="P96" s="33"/>
      <c r="Q96" s="34">
        <f t="shared" si="10"/>
        <v>0</v>
      </c>
    </row>
    <row r="97" spans="1:17" ht="61.5" customHeight="1">
      <c r="A97" s="2"/>
      <c r="B97" s="11" t="s">
        <v>288</v>
      </c>
      <c r="C97" s="7">
        <v>4221</v>
      </c>
      <c r="D97" s="3" t="s">
        <v>147</v>
      </c>
      <c r="E97" s="6" t="s">
        <v>51</v>
      </c>
      <c r="F97" s="6" t="s">
        <v>52</v>
      </c>
      <c r="G97" s="54">
        <v>760</v>
      </c>
      <c r="H97" s="45">
        <v>456</v>
      </c>
      <c r="I97" s="29">
        <v>5.82</v>
      </c>
      <c r="J97" s="30">
        <f t="shared" si="8"/>
        <v>0</v>
      </c>
      <c r="K97" s="31">
        <v>5.46</v>
      </c>
      <c r="L97" s="30">
        <f t="shared" si="7"/>
        <v>0</v>
      </c>
      <c r="M97" s="32">
        <v>5.0960000000000001</v>
      </c>
      <c r="N97" s="33">
        <f t="shared" si="9"/>
        <v>0</v>
      </c>
      <c r="O97" s="6" t="s">
        <v>344</v>
      </c>
      <c r="P97" s="33"/>
      <c r="Q97" s="34">
        <f t="shared" si="10"/>
        <v>0</v>
      </c>
    </row>
    <row r="98" spans="1:17" ht="61.5" customHeight="1">
      <c r="A98" s="4"/>
      <c r="B98" s="11" t="s">
        <v>289</v>
      </c>
      <c r="C98" s="8">
        <v>4555</v>
      </c>
      <c r="D98" s="5" t="s">
        <v>148</v>
      </c>
      <c r="E98" s="6" t="s">
        <v>51</v>
      </c>
      <c r="F98" s="6" t="s">
        <v>52</v>
      </c>
      <c r="G98" s="54">
        <v>418</v>
      </c>
      <c r="H98" s="45">
        <v>250.8</v>
      </c>
      <c r="I98" s="29">
        <v>2.67</v>
      </c>
      <c r="J98" s="30">
        <f t="shared" si="8"/>
        <v>0</v>
      </c>
      <c r="K98" s="31">
        <v>2.5099999999999998</v>
      </c>
      <c r="L98" s="30">
        <f t="shared" si="7"/>
        <v>0</v>
      </c>
      <c r="M98" s="32">
        <v>2.34</v>
      </c>
      <c r="N98" s="33">
        <f t="shared" si="9"/>
        <v>0</v>
      </c>
      <c r="O98" s="6"/>
      <c r="P98" s="33"/>
      <c r="Q98" s="34">
        <f t="shared" si="10"/>
        <v>0</v>
      </c>
    </row>
    <row r="99" spans="1:17" ht="61.5" customHeight="1">
      <c r="A99" s="4"/>
      <c r="B99" s="12" t="s">
        <v>290</v>
      </c>
      <c r="C99" s="8">
        <v>55001</v>
      </c>
      <c r="D99" s="5" t="s">
        <v>48</v>
      </c>
      <c r="E99" s="6" t="s">
        <v>51</v>
      </c>
      <c r="F99" s="6" t="s">
        <v>52</v>
      </c>
      <c r="G99" s="54">
        <v>323</v>
      </c>
      <c r="H99" s="45">
        <v>193.8</v>
      </c>
      <c r="I99" s="29">
        <v>2.0699999999999998</v>
      </c>
      <c r="J99" s="30">
        <f t="shared" si="8"/>
        <v>0</v>
      </c>
      <c r="K99" s="31">
        <v>1.94</v>
      </c>
      <c r="L99" s="30">
        <f t="shared" si="7"/>
        <v>0</v>
      </c>
      <c r="M99" s="32">
        <v>1.81</v>
      </c>
      <c r="N99" s="33">
        <f t="shared" si="9"/>
        <v>0</v>
      </c>
      <c r="O99" s="6" t="s">
        <v>344</v>
      </c>
      <c r="P99" s="33"/>
      <c r="Q99" s="34">
        <f t="shared" si="10"/>
        <v>0</v>
      </c>
    </row>
    <row r="100" spans="1:17" ht="61.5" customHeight="1">
      <c r="A100" s="4"/>
      <c r="B100" s="11" t="s">
        <v>291</v>
      </c>
      <c r="C100" s="8">
        <v>55002</v>
      </c>
      <c r="D100" s="5" t="s">
        <v>49</v>
      </c>
      <c r="E100" s="6" t="s">
        <v>51</v>
      </c>
      <c r="F100" s="6" t="s">
        <v>52</v>
      </c>
      <c r="G100" s="54">
        <v>323</v>
      </c>
      <c r="H100" s="45">
        <v>193.8</v>
      </c>
      <c r="I100" s="29">
        <v>2.0699999999999998</v>
      </c>
      <c r="J100" s="30">
        <f t="shared" si="8"/>
        <v>0</v>
      </c>
      <c r="K100" s="31">
        <v>1.94</v>
      </c>
      <c r="L100" s="30">
        <f t="shared" si="7"/>
        <v>0</v>
      </c>
      <c r="M100" s="32">
        <v>1.81</v>
      </c>
      <c r="N100" s="33">
        <f t="shared" si="9"/>
        <v>0</v>
      </c>
      <c r="O100" s="6" t="s">
        <v>344</v>
      </c>
      <c r="P100" s="33"/>
      <c r="Q100" s="34">
        <f t="shared" si="10"/>
        <v>0</v>
      </c>
    </row>
    <row r="101" spans="1:17" ht="61.5" customHeight="1">
      <c r="A101" s="4"/>
      <c r="B101" s="11" t="s">
        <v>292</v>
      </c>
      <c r="C101" s="8">
        <v>55003</v>
      </c>
      <c r="D101" s="5" t="s">
        <v>50</v>
      </c>
      <c r="E101" s="6" t="s">
        <v>51</v>
      </c>
      <c r="F101" s="6" t="s">
        <v>52</v>
      </c>
      <c r="G101" s="54">
        <v>323</v>
      </c>
      <c r="H101" s="45">
        <v>193.8</v>
      </c>
      <c r="I101" s="29">
        <v>2.0699999999999998</v>
      </c>
      <c r="J101" s="30">
        <f t="shared" si="8"/>
        <v>0</v>
      </c>
      <c r="K101" s="31">
        <v>1.94</v>
      </c>
      <c r="L101" s="30">
        <f t="shared" si="7"/>
        <v>0</v>
      </c>
      <c r="M101" s="32">
        <v>1.81</v>
      </c>
      <c r="N101" s="33">
        <f>M101*P101</f>
        <v>0</v>
      </c>
      <c r="O101" s="6" t="s">
        <v>344</v>
      </c>
      <c r="P101" s="33"/>
      <c r="Q101" s="34">
        <f t="shared" si="10"/>
        <v>0</v>
      </c>
    </row>
    <row r="102" spans="1:17" ht="61.5" customHeight="1">
      <c r="A102" s="4"/>
      <c r="B102" s="11" t="s">
        <v>293</v>
      </c>
      <c r="C102" s="8">
        <v>55004</v>
      </c>
      <c r="D102" s="5" t="s">
        <v>149</v>
      </c>
      <c r="E102" s="6" t="s">
        <v>51</v>
      </c>
      <c r="F102" s="6" t="s">
        <v>52</v>
      </c>
      <c r="G102" s="54">
        <v>418</v>
      </c>
      <c r="H102" s="45">
        <v>250.8</v>
      </c>
      <c r="I102" s="29">
        <v>2.67</v>
      </c>
      <c r="J102" s="30">
        <f t="shared" si="8"/>
        <v>0</v>
      </c>
      <c r="K102" s="31">
        <v>2.5099999999999998</v>
      </c>
      <c r="L102" s="30">
        <f t="shared" si="7"/>
        <v>0</v>
      </c>
      <c r="M102" s="32">
        <v>2.34</v>
      </c>
      <c r="N102" s="33">
        <f>M102*P102</f>
        <v>0</v>
      </c>
      <c r="O102" s="6"/>
      <c r="P102" s="33"/>
      <c r="Q102" s="34">
        <f t="shared" si="10"/>
        <v>0</v>
      </c>
    </row>
    <row r="103" spans="1:17" ht="61.5" customHeight="1">
      <c r="A103" s="4"/>
      <c r="B103" s="11" t="s">
        <v>294</v>
      </c>
      <c r="C103" s="8">
        <v>55005</v>
      </c>
      <c r="D103" s="5" t="s">
        <v>150</v>
      </c>
      <c r="E103" s="6" t="s">
        <v>51</v>
      </c>
      <c r="F103" s="6" t="s">
        <v>52</v>
      </c>
      <c r="G103" s="54">
        <v>418</v>
      </c>
      <c r="H103" s="45">
        <v>250.8</v>
      </c>
      <c r="I103" s="29">
        <v>2.67</v>
      </c>
      <c r="J103" s="30">
        <f t="shared" si="8"/>
        <v>0</v>
      </c>
      <c r="K103" s="31">
        <v>2.5099999999999998</v>
      </c>
      <c r="L103" s="30">
        <f t="shared" si="7"/>
        <v>0</v>
      </c>
      <c r="M103" s="32">
        <v>2.34</v>
      </c>
      <c r="N103" s="33">
        <f t="shared" ref="N103" si="12">M103*P103</f>
        <v>0</v>
      </c>
      <c r="O103" s="6"/>
      <c r="P103" s="33"/>
      <c r="Q103" s="34">
        <f t="shared" si="10"/>
        <v>0</v>
      </c>
    </row>
    <row r="104" spans="1:17" ht="61.5" customHeight="1">
      <c r="A104" s="4"/>
      <c r="B104" s="11" t="s">
        <v>295</v>
      </c>
      <c r="C104" s="8">
        <v>55006</v>
      </c>
      <c r="D104" s="5" t="s">
        <v>151</v>
      </c>
      <c r="E104" s="6" t="s">
        <v>51</v>
      </c>
      <c r="F104" s="6" t="s">
        <v>52</v>
      </c>
      <c r="G104" s="54">
        <v>711</v>
      </c>
      <c r="H104" s="45">
        <v>426.6</v>
      </c>
      <c r="I104" s="29">
        <v>4.55</v>
      </c>
      <c r="J104" s="30">
        <f t="shared" si="8"/>
        <v>0</v>
      </c>
      <c r="K104" s="31">
        <v>4.2699999999999996</v>
      </c>
      <c r="L104" s="30">
        <f t="shared" si="7"/>
        <v>0</v>
      </c>
      <c r="M104" s="32">
        <v>3.98</v>
      </c>
      <c r="N104" s="33">
        <f>M104*P104</f>
        <v>0</v>
      </c>
      <c r="O104" s="6" t="s">
        <v>344</v>
      </c>
      <c r="P104" s="33"/>
      <c r="Q104" s="34">
        <f t="shared" si="10"/>
        <v>0</v>
      </c>
    </row>
    <row r="105" spans="1:17" ht="61.5" customHeight="1">
      <c r="A105" s="4"/>
      <c r="B105" s="11" t="s">
        <v>296</v>
      </c>
      <c r="C105" s="8">
        <v>55007</v>
      </c>
      <c r="D105" s="5" t="s">
        <v>152</v>
      </c>
      <c r="E105" s="6" t="s">
        <v>51</v>
      </c>
      <c r="F105" s="6" t="s">
        <v>52</v>
      </c>
      <c r="G105" s="54">
        <v>466</v>
      </c>
      <c r="H105" s="45">
        <v>279.60000000000002</v>
      </c>
      <c r="I105" s="29">
        <v>2.98</v>
      </c>
      <c r="J105" s="30">
        <f t="shared" si="8"/>
        <v>0</v>
      </c>
      <c r="K105" s="31">
        <v>2.8</v>
      </c>
      <c r="L105" s="30">
        <f t="shared" si="7"/>
        <v>0</v>
      </c>
      <c r="M105" s="32">
        <v>2.61</v>
      </c>
      <c r="N105" s="33">
        <f>M105*P105</f>
        <v>0</v>
      </c>
      <c r="O105" s="6"/>
      <c r="P105" s="33"/>
      <c r="Q105" s="34">
        <f t="shared" si="10"/>
        <v>0</v>
      </c>
    </row>
    <row r="106" spans="1:17" ht="61.5" customHeight="1">
      <c r="A106" s="4"/>
      <c r="B106" s="11" t="s">
        <v>297</v>
      </c>
      <c r="C106" s="8">
        <v>55008</v>
      </c>
      <c r="D106" s="5" t="s">
        <v>153</v>
      </c>
      <c r="E106" s="6" t="s">
        <v>51</v>
      </c>
      <c r="F106" s="6" t="s">
        <v>52</v>
      </c>
      <c r="G106" s="54">
        <v>466</v>
      </c>
      <c r="H106" s="45">
        <v>279.60000000000002</v>
      </c>
      <c r="I106" s="29">
        <v>2.98</v>
      </c>
      <c r="J106" s="30">
        <f t="shared" si="8"/>
        <v>0</v>
      </c>
      <c r="K106" s="31">
        <v>2.8</v>
      </c>
      <c r="L106" s="30">
        <f t="shared" si="7"/>
        <v>0</v>
      </c>
      <c r="M106" s="32">
        <v>2.61</v>
      </c>
      <c r="N106" s="33">
        <f t="shared" ref="N106" si="13">M106*P106</f>
        <v>0</v>
      </c>
      <c r="O106" s="6"/>
      <c r="P106" s="33"/>
      <c r="Q106" s="34">
        <f t="shared" si="10"/>
        <v>0</v>
      </c>
    </row>
    <row r="107" spans="1:17" ht="61.5" customHeight="1">
      <c r="A107" s="4"/>
      <c r="B107" s="11" t="s">
        <v>298</v>
      </c>
      <c r="C107" s="99">
        <v>55009</v>
      </c>
      <c r="D107" s="5" t="s">
        <v>17</v>
      </c>
      <c r="E107" s="6" t="s">
        <v>51</v>
      </c>
      <c r="F107" s="6" t="s">
        <v>52</v>
      </c>
      <c r="G107" s="54">
        <v>466</v>
      </c>
      <c r="H107" s="45">
        <v>279.60000000000002</v>
      </c>
      <c r="I107" s="29">
        <v>2.98</v>
      </c>
      <c r="J107" s="30">
        <f t="shared" si="8"/>
        <v>0</v>
      </c>
      <c r="K107" s="31">
        <v>2.8</v>
      </c>
      <c r="L107" s="30">
        <f t="shared" si="7"/>
        <v>0</v>
      </c>
      <c r="M107" s="32">
        <v>2.61</v>
      </c>
      <c r="N107" s="33">
        <f>M107*P107</f>
        <v>0</v>
      </c>
      <c r="O107" s="6"/>
      <c r="P107" s="33"/>
      <c r="Q107" s="34">
        <f t="shared" si="10"/>
        <v>0</v>
      </c>
    </row>
    <row r="108" spans="1:17" ht="61.5" customHeight="1">
      <c r="A108" s="4"/>
      <c r="B108" s="11" t="s">
        <v>299</v>
      </c>
      <c r="C108" s="8">
        <v>55010</v>
      </c>
      <c r="D108" s="5" t="s">
        <v>154</v>
      </c>
      <c r="E108" s="6" t="s">
        <v>51</v>
      </c>
      <c r="F108" s="6" t="s">
        <v>52</v>
      </c>
      <c r="G108" s="54">
        <v>418</v>
      </c>
      <c r="H108" s="45">
        <v>250.8</v>
      </c>
      <c r="I108" s="29">
        <v>2.67</v>
      </c>
      <c r="J108" s="30">
        <f t="shared" si="8"/>
        <v>0</v>
      </c>
      <c r="K108" s="31">
        <v>2.5099999999999998</v>
      </c>
      <c r="L108" s="30">
        <f t="shared" si="7"/>
        <v>0</v>
      </c>
      <c r="M108" s="32">
        <v>2.34</v>
      </c>
      <c r="N108" s="33">
        <f t="shared" si="9"/>
        <v>0</v>
      </c>
      <c r="O108" s="6"/>
      <c r="P108" s="33"/>
      <c r="Q108" s="34">
        <f t="shared" si="10"/>
        <v>0</v>
      </c>
    </row>
    <row r="109" spans="1:17" ht="61.5" customHeight="1">
      <c r="A109" s="4"/>
      <c r="B109" s="11" t="s">
        <v>300</v>
      </c>
      <c r="C109" s="8">
        <v>55011</v>
      </c>
      <c r="D109" s="5" t="s">
        <v>155</v>
      </c>
      <c r="E109" s="6" t="s">
        <v>51</v>
      </c>
      <c r="F109" s="6" t="s">
        <v>52</v>
      </c>
      <c r="G109" s="54">
        <v>418</v>
      </c>
      <c r="H109" s="45">
        <v>250.8</v>
      </c>
      <c r="I109" s="29">
        <v>2.67</v>
      </c>
      <c r="J109" s="30">
        <f t="shared" si="8"/>
        <v>0</v>
      </c>
      <c r="K109" s="31">
        <v>2.5099999999999998</v>
      </c>
      <c r="L109" s="30">
        <f t="shared" si="7"/>
        <v>0</v>
      </c>
      <c r="M109" s="32">
        <v>2.34</v>
      </c>
      <c r="N109" s="33">
        <f>M109*P109</f>
        <v>0</v>
      </c>
      <c r="O109" s="6"/>
      <c r="P109" s="33"/>
      <c r="Q109" s="34">
        <f t="shared" si="10"/>
        <v>0</v>
      </c>
    </row>
    <row r="110" spans="1:17" ht="61.5" customHeight="1">
      <c r="A110" s="4"/>
      <c r="B110" s="11" t="s">
        <v>301</v>
      </c>
      <c r="C110" s="8">
        <v>55012</v>
      </c>
      <c r="D110" s="5" t="s">
        <v>156</v>
      </c>
      <c r="E110" s="6" t="s">
        <v>51</v>
      </c>
      <c r="F110" s="6" t="s">
        <v>52</v>
      </c>
      <c r="G110" s="54">
        <v>418</v>
      </c>
      <c r="H110" s="45">
        <v>250.8</v>
      </c>
      <c r="I110" s="29">
        <v>2.67</v>
      </c>
      <c r="J110" s="30">
        <f t="shared" si="8"/>
        <v>0</v>
      </c>
      <c r="K110" s="31">
        <v>2.5099999999999998</v>
      </c>
      <c r="L110" s="30">
        <f t="shared" si="7"/>
        <v>0</v>
      </c>
      <c r="M110" s="32">
        <v>2.34</v>
      </c>
      <c r="N110" s="33">
        <f t="shared" si="9"/>
        <v>0</v>
      </c>
      <c r="O110" s="6"/>
      <c r="P110" s="33"/>
      <c r="Q110" s="34">
        <f t="shared" si="10"/>
        <v>0</v>
      </c>
    </row>
    <row r="111" spans="1:17" ht="61.5" customHeight="1">
      <c r="A111" s="4"/>
      <c r="B111" s="11" t="s">
        <v>302</v>
      </c>
      <c r="C111" s="8">
        <v>55013</v>
      </c>
      <c r="D111" s="5" t="s">
        <v>157</v>
      </c>
      <c r="E111" s="6" t="s">
        <v>51</v>
      </c>
      <c r="F111" s="6" t="s">
        <v>52</v>
      </c>
      <c r="G111" s="54">
        <v>485</v>
      </c>
      <c r="H111" s="45">
        <v>291</v>
      </c>
      <c r="I111" s="29">
        <v>3.1</v>
      </c>
      <c r="J111" s="30">
        <f t="shared" si="8"/>
        <v>0</v>
      </c>
      <c r="K111" s="31">
        <v>2.91</v>
      </c>
      <c r="L111" s="30">
        <f t="shared" si="7"/>
        <v>0</v>
      </c>
      <c r="M111" s="32">
        <v>2.71</v>
      </c>
      <c r="N111" s="33">
        <f t="shared" si="9"/>
        <v>0</v>
      </c>
      <c r="O111" s="6"/>
      <c r="P111" s="33"/>
      <c r="Q111" s="34">
        <f t="shared" si="10"/>
        <v>0</v>
      </c>
    </row>
    <row r="112" spans="1:17" ht="61.5" customHeight="1">
      <c r="A112" s="4"/>
      <c r="B112" s="11" t="s">
        <v>303</v>
      </c>
      <c r="C112" s="8">
        <v>55014</v>
      </c>
      <c r="D112" s="5" t="s">
        <v>158</v>
      </c>
      <c r="E112" s="6" t="s">
        <v>51</v>
      </c>
      <c r="F112" s="6" t="s">
        <v>52</v>
      </c>
      <c r="G112" s="54">
        <v>485</v>
      </c>
      <c r="H112" s="45">
        <v>291</v>
      </c>
      <c r="I112" s="29">
        <v>3.1</v>
      </c>
      <c r="J112" s="30">
        <f t="shared" si="8"/>
        <v>0</v>
      </c>
      <c r="K112" s="31">
        <v>2.91</v>
      </c>
      <c r="L112" s="30">
        <f t="shared" si="7"/>
        <v>0</v>
      </c>
      <c r="M112" s="32">
        <v>2.71</v>
      </c>
      <c r="N112" s="33">
        <f t="shared" si="9"/>
        <v>0</v>
      </c>
      <c r="O112" s="6"/>
      <c r="P112" s="33"/>
      <c r="Q112" s="34">
        <f t="shared" si="10"/>
        <v>0</v>
      </c>
    </row>
    <row r="113" spans="1:17" ht="61.5" customHeight="1">
      <c r="A113" s="4"/>
      <c r="B113" s="11" t="s">
        <v>304</v>
      </c>
      <c r="C113" s="8">
        <v>55015</v>
      </c>
      <c r="D113" s="5" t="s">
        <v>159</v>
      </c>
      <c r="E113" s="6" t="s">
        <v>51</v>
      </c>
      <c r="F113" s="6" t="s">
        <v>52</v>
      </c>
      <c r="G113" s="54">
        <v>485</v>
      </c>
      <c r="H113" s="45">
        <v>291</v>
      </c>
      <c r="I113" s="29">
        <v>3.1</v>
      </c>
      <c r="J113" s="30">
        <f t="shared" si="8"/>
        <v>0</v>
      </c>
      <c r="K113" s="31">
        <v>2.91</v>
      </c>
      <c r="L113" s="30">
        <f t="shared" si="7"/>
        <v>0</v>
      </c>
      <c r="M113" s="32">
        <v>2.71</v>
      </c>
      <c r="N113" s="33">
        <f t="shared" si="9"/>
        <v>0</v>
      </c>
      <c r="O113" s="6"/>
      <c r="P113" s="33"/>
      <c r="Q113" s="34">
        <f t="shared" si="10"/>
        <v>0</v>
      </c>
    </row>
    <row r="114" spans="1:17" ht="61.5" customHeight="1">
      <c r="A114" s="4"/>
      <c r="B114" s="11" t="s">
        <v>305</v>
      </c>
      <c r="C114" s="8">
        <v>55016</v>
      </c>
      <c r="D114" s="5" t="s">
        <v>53</v>
      </c>
      <c r="E114" s="6" t="s">
        <v>51</v>
      </c>
      <c r="F114" s="6" t="s">
        <v>52</v>
      </c>
      <c r="G114" s="54">
        <v>485</v>
      </c>
      <c r="H114" s="45">
        <v>291</v>
      </c>
      <c r="I114" s="29">
        <v>3.1</v>
      </c>
      <c r="J114" s="30">
        <f t="shared" si="8"/>
        <v>0</v>
      </c>
      <c r="K114" s="31">
        <v>2.91</v>
      </c>
      <c r="L114" s="30">
        <f t="shared" si="7"/>
        <v>0</v>
      </c>
      <c r="M114" s="32">
        <v>2.71</v>
      </c>
      <c r="N114" s="33">
        <f t="shared" si="9"/>
        <v>0</v>
      </c>
      <c r="O114" s="6"/>
      <c r="P114" s="33"/>
      <c r="Q114" s="34">
        <f t="shared" si="10"/>
        <v>0</v>
      </c>
    </row>
    <row r="115" spans="1:17" ht="61.5" customHeight="1">
      <c r="A115" s="4"/>
      <c r="B115" s="11" t="s">
        <v>306</v>
      </c>
      <c r="C115" s="8">
        <v>55017</v>
      </c>
      <c r="D115" s="5" t="s">
        <v>160</v>
      </c>
      <c r="E115" s="6" t="s">
        <v>51</v>
      </c>
      <c r="F115" s="6" t="s">
        <v>52</v>
      </c>
      <c r="G115" s="54">
        <v>703</v>
      </c>
      <c r="H115" s="45">
        <v>421.8</v>
      </c>
      <c r="I115" s="29">
        <v>4.5</v>
      </c>
      <c r="J115" s="30">
        <f t="shared" si="8"/>
        <v>0</v>
      </c>
      <c r="K115" s="31">
        <v>4.22</v>
      </c>
      <c r="L115" s="30">
        <f t="shared" si="7"/>
        <v>0</v>
      </c>
      <c r="M115" s="32">
        <v>3.93</v>
      </c>
      <c r="N115" s="33">
        <f t="shared" si="9"/>
        <v>0</v>
      </c>
      <c r="O115" s="6"/>
      <c r="P115" s="33"/>
      <c r="Q115" s="34">
        <f t="shared" si="10"/>
        <v>0</v>
      </c>
    </row>
    <row r="116" spans="1:17" ht="61.5" customHeight="1">
      <c r="A116" s="4"/>
      <c r="B116" s="11" t="s">
        <v>307</v>
      </c>
      <c r="C116" s="8">
        <v>55019</v>
      </c>
      <c r="D116" s="5" t="s">
        <v>161</v>
      </c>
      <c r="E116" s="6" t="s">
        <v>51</v>
      </c>
      <c r="F116" s="6" t="s">
        <v>52</v>
      </c>
      <c r="G116" s="54">
        <v>646</v>
      </c>
      <c r="H116" s="45">
        <v>387.6</v>
      </c>
      <c r="I116" s="29">
        <v>4.13</v>
      </c>
      <c r="J116" s="30">
        <f t="shared" si="8"/>
        <v>0</v>
      </c>
      <c r="K116" s="31">
        <v>3.88</v>
      </c>
      <c r="L116" s="30">
        <f t="shared" si="7"/>
        <v>0</v>
      </c>
      <c r="M116" s="32">
        <v>3.62</v>
      </c>
      <c r="N116" s="33">
        <f t="shared" si="9"/>
        <v>0</v>
      </c>
      <c r="O116" s="6"/>
      <c r="P116" s="33"/>
      <c r="Q116" s="34">
        <f t="shared" si="10"/>
        <v>0</v>
      </c>
    </row>
    <row r="117" spans="1:17" ht="61.5" customHeight="1">
      <c r="A117" s="4"/>
      <c r="B117" s="11" t="s">
        <v>308</v>
      </c>
      <c r="C117" s="8">
        <v>55020</v>
      </c>
      <c r="D117" s="5" t="s">
        <v>162</v>
      </c>
      <c r="E117" s="6" t="s">
        <v>51</v>
      </c>
      <c r="F117" s="6" t="s">
        <v>52</v>
      </c>
      <c r="G117" s="54">
        <v>707</v>
      </c>
      <c r="H117" s="45">
        <v>424.2</v>
      </c>
      <c r="I117" s="29">
        <v>4.53</v>
      </c>
      <c r="J117" s="30">
        <f t="shared" si="8"/>
        <v>0</v>
      </c>
      <c r="K117" s="31">
        <v>4.25</v>
      </c>
      <c r="L117" s="30">
        <f t="shared" si="7"/>
        <v>0</v>
      </c>
      <c r="M117" s="32">
        <v>3.96</v>
      </c>
      <c r="N117" s="33">
        <f t="shared" si="9"/>
        <v>0</v>
      </c>
      <c r="O117" s="6"/>
      <c r="P117" s="33"/>
      <c r="Q117" s="34">
        <f t="shared" si="10"/>
        <v>0</v>
      </c>
    </row>
    <row r="118" spans="1:17" ht="61.5" customHeight="1">
      <c r="A118" s="4"/>
      <c r="B118" s="11" t="s">
        <v>309</v>
      </c>
      <c r="C118" s="8" t="s">
        <v>164</v>
      </c>
      <c r="D118" s="5" t="s">
        <v>163</v>
      </c>
      <c r="E118" s="6" t="s">
        <v>51</v>
      </c>
      <c r="F118" s="6" t="s">
        <v>52</v>
      </c>
      <c r="G118" s="54">
        <v>646</v>
      </c>
      <c r="H118" s="45">
        <v>387.6</v>
      </c>
      <c r="I118" s="29">
        <v>4.13</v>
      </c>
      <c r="J118" s="30">
        <f t="shared" si="8"/>
        <v>0</v>
      </c>
      <c r="K118" s="31">
        <v>3.88</v>
      </c>
      <c r="L118" s="30">
        <f t="shared" si="7"/>
        <v>0</v>
      </c>
      <c r="M118" s="32">
        <v>3.62</v>
      </c>
      <c r="N118" s="33">
        <f t="shared" si="9"/>
        <v>0</v>
      </c>
      <c r="O118" s="6"/>
      <c r="P118" s="33"/>
      <c r="Q118" s="34">
        <f t="shared" si="10"/>
        <v>0</v>
      </c>
    </row>
    <row r="119" spans="1:17" ht="61.5" customHeight="1">
      <c r="A119" s="4"/>
      <c r="B119" s="11" t="s">
        <v>310</v>
      </c>
      <c r="C119" s="8">
        <v>55022</v>
      </c>
      <c r="D119" s="5" t="s">
        <v>165</v>
      </c>
      <c r="E119" s="6" t="s">
        <v>51</v>
      </c>
      <c r="F119" s="6" t="s">
        <v>52</v>
      </c>
      <c r="G119" s="54">
        <v>646</v>
      </c>
      <c r="H119" s="45">
        <v>387.6</v>
      </c>
      <c r="I119" s="29">
        <v>4.13</v>
      </c>
      <c r="J119" s="30">
        <f t="shared" si="8"/>
        <v>0</v>
      </c>
      <c r="K119" s="31">
        <v>3.88</v>
      </c>
      <c r="L119" s="30">
        <f t="shared" si="7"/>
        <v>0</v>
      </c>
      <c r="M119" s="32">
        <v>3.62</v>
      </c>
      <c r="N119" s="33">
        <f t="shared" si="9"/>
        <v>0</v>
      </c>
      <c r="O119" s="6"/>
      <c r="P119" s="33"/>
      <c r="Q119" s="34">
        <f t="shared" si="10"/>
        <v>0</v>
      </c>
    </row>
    <row r="120" spans="1:17" ht="61.5" customHeight="1">
      <c r="A120" s="4"/>
      <c r="B120" s="11" t="s">
        <v>311</v>
      </c>
      <c r="C120" s="8">
        <v>55023</v>
      </c>
      <c r="D120" s="5" t="s">
        <v>166</v>
      </c>
      <c r="E120" s="6" t="s">
        <v>51</v>
      </c>
      <c r="F120" s="6" t="s">
        <v>52</v>
      </c>
      <c r="G120" s="54">
        <v>703</v>
      </c>
      <c r="H120" s="45">
        <v>421.8</v>
      </c>
      <c r="I120" s="29">
        <v>4.5</v>
      </c>
      <c r="J120" s="30">
        <f t="shared" si="8"/>
        <v>0</v>
      </c>
      <c r="K120" s="31">
        <v>4.22</v>
      </c>
      <c r="L120" s="30">
        <f t="shared" si="7"/>
        <v>0</v>
      </c>
      <c r="M120" s="32">
        <v>3.93</v>
      </c>
      <c r="N120" s="33">
        <f t="shared" si="9"/>
        <v>0</v>
      </c>
      <c r="O120" s="6"/>
      <c r="P120" s="33"/>
      <c r="Q120" s="34">
        <f t="shared" si="10"/>
        <v>0</v>
      </c>
    </row>
    <row r="121" spans="1:17" ht="61.5" customHeight="1">
      <c r="A121" s="4"/>
      <c r="B121" s="11" t="s">
        <v>312</v>
      </c>
      <c r="C121" s="8" t="s">
        <v>168</v>
      </c>
      <c r="D121" s="5" t="s">
        <v>167</v>
      </c>
      <c r="E121" s="6" t="s">
        <v>51</v>
      </c>
      <c r="F121" s="6" t="s">
        <v>52</v>
      </c>
      <c r="G121" s="54">
        <v>418</v>
      </c>
      <c r="H121" s="45">
        <v>250.8</v>
      </c>
      <c r="I121" s="29">
        <v>2.67</v>
      </c>
      <c r="J121" s="30">
        <f t="shared" si="8"/>
        <v>0</v>
      </c>
      <c r="K121" s="31">
        <v>2.5099999999999998</v>
      </c>
      <c r="L121" s="30">
        <f t="shared" si="7"/>
        <v>0</v>
      </c>
      <c r="M121" s="32">
        <v>2.34</v>
      </c>
      <c r="N121" s="33">
        <f t="shared" si="9"/>
        <v>0</v>
      </c>
      <c r="O121" s="6"/>
      <c r="P121" s="33"/>
      <c r="Q121" s="34">
        <f t="shared" si="10"/>
        <v>0</v>
      </c>
    </row>
    <row r="122" spans="1:17" ht="61.5" customHeight="1">
      <c r="A122" s="4"/>
      <c r="B122" s="11" t="s">
        <v>313</v>
      </c>
      <c r="C122" s="8" t="s">
        <v>169</v>
      </c>
      <c r="D122" s="5" t="s">
        <v>170</v>
      </c>
      <c r="E122" s="6" t="s">
        <v>51</v>
      </c>
      <c r="F122" s="6" t="s">
        <v>52</v>
      </c>
      <c r="G122" s="54">
        <v>646</v>
      </c>
      <c r="H122" s="45">
        <v>387.6</v>
      </c>
      <c r="I122" s="29">
        <v>4.13</v>
      </c>
      <c r="J122" s="30">
        <f t="shared" si="8"/>
        <v>0</v>
      </c>
      <c r="K122" s="31">
        <v>3.88</v>
      </c>
      <c r="L122" s="30">
        <f t="shared" si="7"/>
        <v>0</v>
      </c>
      <c r="M122" s="32">
        <v>3.62</v>
      </c>
      <c r="N122" s="33">
        <f t="shared" si="9"/>
        <v>0</v>
      </c>
      <c r="O122" s="6"/>
      <c r="P122" s="33"/>
      <c r="Q122" s="34">
        <f t="shared" si="10"/>
        <v>0</v>
      </c>
    </row>
    <row r="123" spans="1:17" ht="61.5" customHeight="1">
      <c r="A123" s="4"/>
      <c r="B123" s="11" t="s">
        <v>314</v>
      </c>
      <c r="C123" s="8">
        <v>55031</v>
      </c>
      <c r="D123" s="5" t="s">
        <v>171</v>
      </c>
      <c r="E123" s="6" t="s">
        <v>51</v>
      </c>
      <c r="F123" s="6" t="s">
        <v>52</v>
      </c>
      <c r="G123" s="54">
        <v>418</v>
      </c>
      <c r="H123" s="45">
        <v>250.8</v>
      </c>
      <c r="I123" s="29">
        <v>2.67</v>
      </c>
      <c r="J123" s="30">
        <f t="shared" si="8"/>
        <v>0</v>
      </c>
      <c r="K123" s="31">
        <v>2.5099999999999998</v>
      </c>
      <c r="L123" s="30">
        <f t="shared" si="7"/>
        <v>0</v>
      </c>
      <c r="M123" s="32">
        <v>2.34</v>
      </c>
      <c r="N123" s="33">
        <f t="shared" si="9"/>
        <v>0</v>
      </c>
      <c r="O123" s="6" t="s">
        <v>344</v>
      </c>
      <c r="P123" s="33"/>
      <c r="Q123" s="34">
        <f t="shared" si="10"/>
        <v>0</v>
      </c>
    </row>
    <row r="124" spans="1:17" ht="61.5" customHeight="1">
      <c r="A124" s="4"/>
      <c r="B124" s="11" t="s">
        <v>315</v>
      </c>
      <c r="C124" s="8">
        <v>55032</v>
      </c>
      <c r="D124" s="5" t="s">
        <v>172</v>
      </c>
      <c r="E124" s="6" t="s">
        <v>51</v>
      </c>
      <c r="F124" s="6" t="s">
        <v>52</v>
      </c>
      <c r="G124" s="54">
        <v>466</v>
      </c>
      <c r="H124" s="45">
        <v>279.60000000000002</v>
      </c>
      <c r="I124" s="29">
        <v>2.98</v>
      </c>
      <c r="J124" s="30">
        <f t="shared" si="8"/>
        <v>0</v>
      </c>
      <c r="K124" s="31">
        <v>2.8</v>
      </c>
      <c r="L124" s="30">
        <f t="shared" si="7"/>
        <v>0</v>
      </c>
      <c r="M124" s="32">
        <v>2.61</v>
      </c>
      <c r="N124" s="33">
        <f t="shared" si="9"/>
        <v>0</v>
      </c>
      <c r="O124" s="6"/>
      <c r="P124" s="33"/>
      <c r="Q124" s="34">
        <f t="shared" si="10"/>
        <v>0</v>
      </c>
    </row>
    <row r="125" spans="1:17" ht="61.5" customHeight="1">
      <c r="A125" s="4"/>
      <c r="B125" s="11" t="s">
        <v>316</v>
      </c>
      <c r="C125" s="8">
        <v>55037</v>
      </c>
      <c r="D125" s="5" t="s">
        <v>173</v>
      </c>
      <c r="E125" s="6" t="s">
        <v>51</v>
      </c>
      <c r="F125" s="6" t="s">
        <v>52</v>
      </c>
      <c r="G125" s="54">
        <v>418</v>
      </c>
      <c r="H125" s="45">
        <v>250.8</v>
      </c>
      <c r="I125" s="29">
        <v>2.67</v>
      </c>
      <c r="J125" s="30">
        <f t="shared" si="8"/>
        <v>0</v>
      </c>
      <c r="K125" s="31">
        <v>2.5099999999999998</v>
      </c>
      <c r="L125" s="30">
        <f t="shared" si="7"/>
        <v>0</v>
      </c>
      <c r="M125" s="32">
        <v>2.34</v>
      </c>
      <c r="N125" s="33">
        <f t="shared" si="9"/>
        <v>0</v>
      </c>
      <c r="O125" s="6"/>
      <c r="P125" s="33"/>
      <c r="Q125" s="34">
        <f t="shared" si="10"/>
        <v>0</v>
      </c>
    </row>
    <row r="126" spans="1:17" ht="61.5" customHeight="1">
      <c r="A126" s="4"/>
      <c r="B126" s="11" t="s">
        <v>317</v>
      </c>
      <c r="C126" s="8">
        <v>55038</v>
      </c>
      <c r="D126" s="5" t="s">
        <v>174</v>
      </c>
      <c r="E126" s="6" t="s">
        <v>51</v>
      </c>
      <c r="F126" s="6" t="s">
        <v>52</v>
      </c>
      <c r="G126" s="54">
        <v>418</v>
      </c>
      <c r="H126" s="45">
        <v>250.8</v>
      </c>
      <c r="I126" s="29">
        <v>2.67</v>
      </c>
      <c r="J126" s="30">
        <f t="shared" si="8"/>
        <v>0</v>
      </c>
      <c r="K126" s="31">
        <v>2.5099999999999998</v>
      </c>
      <c r="L126" s="30">
        <f t="shared" si="7"/>
        <v>0</v>
      </c>
      <c r="M126" s="32">
        <v>2.34</v>
      </c>
      <c r="N126" s="33">
        <f t="shared" si="9"/>
        <v>0</v>
      </c>
      <c r="O126" s="6"/>
      <c r="P126" s="33"/>
      <c r="Q126" s="34">
        <f t="shared" si="10"/>
        <v>0</v>
      </c>
    </row>
    <row r="127" spans="1:17" ht="61.5" customHeight="1">
      <c r="A127" s="4"/>
      <c r="B127" s="11" t="s">
        <v>318</v>
      </c>
      <c r="C127" s="8">
        <v>55041</v>
      </c>
      <c r="D127" s="5" t="s">
        <v>175</v>
      </c>
      <c r="E127" s="6" t="s">
        <v>51</v>
      </c>
      <c r="F127" s="6" t="s">
        <v>52</v>
      </c>
      <c r="G127" s="54">
        <v>532</v>
      </c>
      <c r="H127" s="45">
        <v>319.2</v>
      </c>
      <c r="I127" s="29">
        <v>3.41</v>
      </c>
      <c r="J127" s="30">
        <f t="shared" si="8"/>
        <v>0</v>
      </c>
      <c r="K127" s="31">
        <v>3.2</v>
      </c>
      <c r="L127" s="30">
        <f t="shared" si="7"/>
        <v>0</v>
      </c>
      <c r="M127" s="32">
        <v>2.98</v>
      </c>
      <c r="N127" s="33">
        <f t="shared" si="9"/>
        <v>0</v>
      </c>
      <c r="O127" s="6" t="s">
        <v>344</v>
      </c>
      <c r="P127" s="33"/>
      <c r="Q127" s="34">
        <f t="shared" si="10"/>
        <v>0</v>
      </c>
    </row>
    <row r="128" spans="1:17" ht="61.5" customHeight="1">
      <c r="A128" s="4"/>
      <c r="B128" s="11" t="s">
        <v>319</v>
      </c>
      <c r="C128" s="8">
        <v>55046</v>
      </c>
      <c r="D128" s="5" t="s">
        <v>175</v>
      </c>
      <c r="E128" s="6" t="s">
        <v>51</v>
      </c>
      <c r="F128" s="6" t="s">
        <v>52</v>
      </c>
      <c r="G128" s="54">
        <v>532</v>
      </c>
      <c r="H128" s="45">
        <v>319.2</v>
      </c>
      <c r="I128" s="29">
        <v>3.41</v>
      </c>
      <c r="J128" s="30">
        <f t="shared" si="8"/>
        <v>0</v>
      </c>
      <c r="K128" s="31">
        <v>3.2</v>
      </c>
      <c r="L128" s="30">
        <f t="shared" si="7"/>
        <v>0</v>
      </c>
      <c r="M128" s="32">
        <v>2.98</v>
      </c>
      <c r="N128" s="33">
        <f t="shared" si="9"/>
        <v>0</v>
      </c>
      <c r="O128" s="6"/>
      <c r="P128" s="33"/>
      <c r="Q128" s="34">
        <f t="shared" si="10"/>
        <v>0</v>
      </c>
    </row>
    <row r="129" spans="1:17" ht="61.5" customHeight="1">
      <c r="A129" s="4"/>
      <c r="B129" s="11" t="s">
        <v>320</v>
      </c>
      <c r="C129" s="8">
        <v>55068</v>
      </c>
      <c r="D129" s="5" t="s">
        <v>176</v>
      </c>
      <c r="E129" s="6" t="s">
        <v>51</v>
      </c>
      <c r="F129" s="6" t="s">
        <v>52</v>
      </c>
      <c r="G129" s="54">
        <v>532</v>
      </c>
      <c r="H129" s="45">
        <v>319.2</v>
      </c>
      <c r="I129" s="29">
        <v>3.41</v>
      </c>
      <c r="J129" s="30">
        <f t="shared" si="8"/>
        <v>0</v>
      </c>
      <c r="K129" s="31">
        <v>3.2</v>
      </c>
      <c r="L129" s="30">
        <f t="shared" si="7"/>
        <v>0</v>
      </c>
      <c r="M129" s="32">
        <v>2.98</v>
      </c>
      <c r="N129" s="33">
        <f t="shared" si="9"/>
        <v>0</v>
      </c>
      <c r="O129" s="6" t="s">
        <v>344</v>
      </c>
      <c r="P129" s="33"/>
      <c r="Q129" s="34">
        <f t="shared" si="10"/>
        <v>0</v>
      </c>
    </row>
    <row r="130" spans="1:17" ht="61.5" customHeight="1">
      <c r="A130" s="4"/>
      <c r="B130" s="11" t="s">
        <v>321</v>
      </c>
      <c r="C130" s="8">
        <v>55070</v>
      </c>
      <c r="D130" s="5" t="s">
        <v>177</v>
      </c>
      <c r="E130" s="6" t="s">
        <v>51</v>
      </c>
      <c r="F130" s="6" t="s">
        <v>52</v>
      </c>
      <c r="G130" s="54">
        <v>532</v>
      </c>
      <c r="H130" s="45">
        <v>319.2</v>
      </c>
      <c r="I130" s="29">
        <v>3.41</v>
      </c>
      <c r="J130" s="30">
        <f t="shared" si="8"/>
        <v>0</v>
      </c>
      <c r="K130" s="31">
        <v>3.2</v>
      </c>
      <c r="L130" s="30">
        <f t="shared" si="7"/>
        <v>0</v>
      </c>
      <c r="M130" s="32">
        <v>2.98</v>
      </c>
      <c r="N130" s="33">
        <f t="shared" si="9"/>
        <v>0</v>
      </c>
      <c r="O130" s="6"/>
      <c r="P130" s="33"/>
      <c r="Q130" s="34">
        <f t="shared" si="10"/>
        <v>0</v>
      </c>
    </row>
    <row r="131" spans="1:17" ht="61.5" customHeight="1">
      <c r="A131" s="4"/>
      <c r="B131" s="11" t="s">
        <v>322</v>
      </c>
      <c r="C131" s="8">
        <v>55095</v>
      </c>
      <c r="D131" s="5" t="s">
        <v>178</v>
      </c>
      <c r="E131" s="6" t="s">
        <v>51</v>
      </c>
      <c r="F131" s="6" t="s">
        <v>52</v>
      </c>
      <c r="G131" s="54">
        <v>646</v>
      </c>
      <c r="H131" s="45">
        <v>387.6</v>
      </c>
      <c r="I131" s="29">
        <v>4.13</v>
      </c>
      <c r="J131" s="30">
        <f t="shared" si="8"/>
        <v>0</v>
      </c>
      <c r="K131" s="31">
        <v>3.88</v>
      </c>
      <c r="L131" s="30">
        <f t="shared" si="7"/>
        <v>0</v>
      </c>
      <c r="M131" s="32">
        <v>3.62</v>
      </c>
      <c r="N131" s="33">
        <f t="shared" si="9"/>
        <v>0</v>
      </c>
      <c r="O131" s="6" t="s">
        <v>344</v>
      </c>
      <c r="P131" s="33"/>
      <c r="Q131" s="34">
        <f t="shared" si="10"/>
        <v>0</v>
      </c>
    </row>
    <row r="132" spans="1:17" ht="61.5" customHeight="1">
      <c r="A132" s="4"/>
      <c r="B132" s="11" t="s">
        <v>323</v>
      </c>
      <c r="C132" s="8">
        <v>55097</v>
      </c>
      <c r="D132" s="5" t="s">
        <v>179</v>
      </c>
      <c r="E132" s="6" t="s">
        <v>51</v>
      </c>
      <c r="F132" s="6" t="s">
        <v>52</v>
      </c>
      <c r="G132" s="54">
        <v>760</v>
      </c>
      <c r="H132" s="45">
        <v>456</v>
      </c>
      <c r="I132" s="29">
        <v>5.82</v>
      </c>
      <c r="J132" s="30">
        <f t="shared" si="8"/>
        <v>0</v>
      </c>
      <c r="K132" s="31">
        <v>5.46</v>
      </c>
      <c r="L132" s="30">
        <f t="shared" si="7"/>
        <v>0</v>
      </c>
      <c r="M132" s="32">
        <v>5.0960000000000001</v>
      </c>
      <c r="N132" s="33">
        <f t="shared" si="9"/>
        <v>0</v>
      </c>
      <c r="O132" s="6" t="s">
        <v>344</v>
      </c>
      <c r="P132" s="33"/>
      <c r="Q132" s="34">
        <f t="shared" si="10"/>
        <v>0</v>
      </c>
    </row>
    <row r="133" spans="1:17" ht="61.5" customHeight="1">
      <c r="A133" s="4"/>
      <c r="B133" s="11" t="s">
        <v>325</v>
      </c>
      <c r="C133" s="8">
        <v>55098</v>
      </c>
      <c r="D133" s="5" t="s">
        <v>180</v>
      </c>
      <c r="E133" s="6" t="s">
        <v>51</v>
      </c>
      <c r="F133" s="6" t="s">
        <v>52</v>
      </c>
      <c r="G133" s="54">
        <v>418</v>
      </c>
      <c r="H133" s="45">
        <v>250.8</v>
      </c>
      <c r="I133" s="29">
        <v>2.67</v>
      </c>
      <c r="J133" s="30">
        <f t="shared" si="8"/>
        <v>0</v>
      </c>
      <c r="K133" s="31">
        <v>2.5099999999999998</v>
      </c>
      <c r="L133" s="30">
        <f t="shared" si="7"/>
        <v>0</v>
      </c>
      <c r="M133" s="32">
        <v>2.34</v>
      </c>
      <c r="N133" s="33">
        <f t="shared" si="9"/>
        <v>0</v>
      </c>
      <c r="O133" s="6" t="s">
        <v>344</v>
      </c>
      <c r="P133" s="33"/>
      <c r="Q133" s="34">
        <f t="shared" si="10"/>
        <v>0</v>
      </c>
    </row>
    <row r="134" spans="1:17" ht="61.5" customHeight="1">
      <c r="A134" s="4"/>
      <c r="B134" s="11" t="s">
        <v>324</v>
      </c>
      <c r="C134" s="8">
        <v>55122</v>
      </c>
      <c r="D134" s="5" t="s">
        <v>181</v>
      </c>
      <c r="E134" s="6" t="s">
        <v>51</v>
      </c>
      <c r="F134" s="6" t="s">
        <v>52</v>
      </c>
      <c r="G134" s="54">
        <v>466</v>
      </c>
      <c r="H134" s="45">
        <v>279.60000000000002</v>
      </c>
      <c r="I134" s="29">
        <v>2.98</v>
      </c>
      <c r="J134" s="30">
        <f t="shared" si="8"/>
        <v>0</v>
      </c>
      <c r="K134" s="31">
        <v>2.8</v>
      </c>
      <c r="L134" s="30">
        <f t="shared" si="7"/>
        <v>0</v>
      </c>
      <c r="M134" s="32">
        <v>2.61</v>
      </c>
      <c r="N134" s="33">
        <f t="shared" si="9"/>
        <v>0</v>
      </c>
      <c r="O134" s="6"/>
      <c r="P134" s="33"/>
      <c r="Q134" s="34">
        <f t="shared" si="10"/>
        <v>0</v>
      </c>
    </row>
    <row r="135" spans="1:17" ht="61.5" customHeight="1">
      <c r="A135" s="4"/>
      <c r="B135" s="11">
        <v>122</v>
      </c>
      <c r="C135" s="8" t="s">
        <v>198</v>
      </c>
      <c r="D135" s="5" t="s">
        <v>199</v>
      </c>
      <c r="E135" s="6" t="s">
        <v>51</v>
      </c>
      <c r="F135" s="6" t="s">
        <v>52</v>
      </c>
      <c r="G135" s="54">
        <v>257</v>
      </c>
      <c r="H135" s="45">
        <v>154.19999999999999</v>
      </c>
      <c r="I135" s="29">
        <v>1.65</v>
      </c>
      <c r="J135" s="30">
        <f t="shared" si="8"/>
        <v>0</v>
      </c>
      <c r="K135" s="31">
        <v>1.55</v>
      </c>
      <c r="L135" s="30">
        <f t="shared" ref="L135" si="14">K135*P135</f>
        <v>0</v>
      </c>
      <c r="M135" s="32">
        <v>1.44</v>
      </c>
      <c r="N135" s="33">
        <f t="shared" ref="N135" si="15">M135*P135</f>
        <v>0</v>
      </c>
      <c r="O135" s="6"/>
      <c r="P135" s="33"/>
      <c r="Q135" s="34">
        <f t="shared" ref="Q135" si="16">P129*1</f>
        <v>0</v>
      </c>
    </row>
    <row r="136" spans="1:17" ht="61.5" customHeight="1">
      <c r="A136" s="4"/>
      <c r="B136" s="11">
        <v>123</v>
      </c>
      <c r="C136" s="99" t="s">
        <v>200</v>
      </c>
      <c r="D136" s="5" t="s">
        <v>201</v>
      </c>
      <c r="E136" s="6" t="s">
        <v>51</v>
      </c>
      <c r="F136" s="6" t="s">
        <v>52</v>
      </c>
      <c r="G136" s="54">
        <v>371</v>
      </c>
      <c r="H136" s="45">
        <v>222.6</v>
      </c>
      <c r="I136" s="29">
        <v>2.37</v>
      </c>
      <c r="J136" s="30">
        <f t="shared" si="8"/>
        <v>0</v>
      </c>
      <c r="K136" s="31">
        <v>2.23</v>
      </c>
      <c r="L136" s="30">
        <f t="shared" si="7"/>
        <v>0</v>
      </c>
      <c r="M136" s="32">
        <v>2.0819999999999999</v>
      </c>
      <c r="N136" s="33">
        <f t="shared" si="9"/>
        <v>0</v>
      </c>
      <c r="O136" s="6"/>
      <c r="P136" s="33"/>
      <c r="Q136" s="34">
        <f t="shared" si="10"/>
        <v>0</v>
      </c>
    </row>
    <row r="137" spans="1:17" ht="61.5" customHeight="1">
      <c r="A137" s="4"/>
      <c r="B137" s="11">
        <v>124</v>
      </c>
      <c r="C137" s="8" t="s">
        <v>202</v>
      </c>
      <c r="D137" s="5" t="s">
        <v>203</v>
      </c>
      <c r="E137" s="6" t="s">
        <v>51</v>
      </c>
      <c r="F137" s="6" t="s">
        <v>52</v>
      </c>
      <c r="G137" s="54">
        <v>485</v>
      </c>
      <c r="H137" s="45">
        <v>291</v>
      </c>
      <c r="I137" s="29">
        <v>3.1</v>
      </c>
      <c r="J137" s="30">
        <f t="shared" si="8"/>
        <v>0</v>
      </c>
      <c r="K137" s="31">
        <v>2.91</v>
      </c>
      <c r="L137" s="30">
        <f t="shared" si="7"/>
        <v>0</v>
      </c>
      <c r="M137" s="32">
        <v>2.71</v>
      </c>
      <c r="N137" s="33">
        <f t="shared" si="9"/>
        <v>0</v>
      </c>
      <c r="O137" s="6" t="s">
        <v>344</v>
      </c>
      <c r="P137" s="33"/>
      <c r="Q137" s="34">
        <f t="shared" si="10"/>
        <v>0</v>
      </c>
    </row>
    <row r="138" spans="1:17" ht="61.5" customHeight="1">
      <c r="A138" s="4"/>
      <c r="B138" s="11">
        <v>125</v>
      </c>
      <c r="C138" s="8" t="s">
        <v>192</v>
      </c>
      <c r="D138" s="5" t="s">
        <v>197</v>
      </c>
      <c r="E138" s="6" t="s">
        <v>51</v>
      </c>
      <c r="F138" s="6" t="s">
        <v>52</v>
      </c>
      <c r="G138" s="54">
        <v>703</v>
      </c>
      <c r="H138" s="45">
        <v>421.8</v>
      </c>
      <c r="I138" s="29">
        <v>4.5</v>
      </c>
      <c r="J138" s="30">
        <f t="shared" si="8"/>
        <v>0</v>
      </c>
      <c r="K138" s="31">
        <v>4.22</v>
      </c>
      <c r="L138" s="30">
        <f t="shared" si="7"/>
        <v>0</v>
      </c>
      <c r="M138" s="32">
        <v>3.93</v>
      </c>
      <c r="N138" s="33">
        <f t="shared" si="9"/>
        <v>0</v>
      </c>
      <c r="O138" s="6"/>
      <c r="P138" s="33"/>
      <c r="Q138" s="34">
        <f t="shared" si="10"/>
        <v>0</v>
      </c>
    </row>
    <row r="139" spans="1:17" ht="61.5" customHeight="1">
      <c r="A139" s="4"/>
      <c r="B139" s="11">
        <v>126</v>
      </c>
      <c r="C139" s="8" t="s">
        <v>193</v>
      </c>
      <c r="D139" s="5" t="s">
        <v>195</v>
      </c>
      <c r="E139" s="6" t="s">
        <v>51</v>
      </c>
      <c r="F139" s="6" t="s">
        <v>52</v>
      </c>
      <c r="G139" s="54">
        <v>466</v>
      </c>
      <c r="H139" s="45">
        <v>279.60000000000002</v>
      </c>
      <c r="I139" s="29">
        <v>2.98</v>
      </c>
      <c r="J139" s="30">
        <f t="shared" si="8"/>
        <v>0</v>
      </c>
      <c r="K139" s="31">
        <v>2.8</v>
      </c>
      <c r="L139" s="30">
        <f t="shared" si="7"/>
        <v>0</v>
      </c>
      <c r="M139" s="32">
        <v>2.61</v>
      </c>
      <c r="N139" s="33">
        <f t="shared" si="9"/>
        <v>0</v>
      </c>
      <c r="O139" s="6" t="s">
        <v>344</v>
      </c>
      <c r="P139" s="33"/>
      <c r="Q139" s="34">
        <f t="shared" si="10"/>
        <v>0</v>
      </c>
    </row>
    <row r="140" spans="1:17" ht="61.5" customHeight="1">
      <c r="A140" s="4"/>
      <c r="B140" s="11">
        <v>127</v>
      </c>
      <c r="C140" s="99" t="s">
        <v>194</v>
      </c>
      <c r="D140" s="5" t="s">
        <v>196</v>
      </c>
      <c r="E140" s="6" t="s">
        <v>51</v>
      </c>
      <c r="F140" s="6" t="s">
        <v>52</v>
      </c>
      <c r="G140" s="54">
        <v>466</v>
      </c>
      <c r="H140" s="45">
        <v>279.60000000000002</v>
      </c>
      <c r="I140" s="29">
        <v>2.98</v>
      </c>
      <c r="J140" s="30">
        <f t="shared" si="8"/>
        <v>0</v>
      </c>
      <c r="K140" s="31">
        <v>2.8</v>
      </c>
      <c r="L140" s="30">
        <f t="shared" ref="L140" si="17">K140*P140</f>
        <v>0</v>
      </c>
      <c r="M140" s="32">
        <v>2.61</v>
      </c>
      <c r="N140" s="33">
        <f t="shared" si="9"/>
        <v>0</v>
      </c>
      <c r="O140" s="6"/>
      <c r="P140" s="33"/>
    </row>
    <row r="141" spans="1:17" ht="10.5" customHeight="1">
      <c r="O141" s="51"/>
    </row>
    <row r="142" spans="1:17" ht="18.75">
      <c r="A142" s="55" t="s">
        <v>339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6"/>
    </row>
    <row r="143" spans="1:17">
      <c r="O143" s="34"/>
    </row>
  </sheetData>
  <autoFilter ref="G13:O140"/>
  <mergeCells count="24">
    <mergeCell ref="C1:H3"/>
    <mergeCell ref="K1:P3"/>
    <mergeCell ref="A6:C6"/>
    <mergeCell ref="D6:Q6"/>
    <mergeCell ref="A4:C4"/>
    <mergeCell ref="D4:Q4"/>
    <mergeCell ref="A5:C5"/>
    <mergeCell ref="D5:Q5"/>
    <mergeCell ref="A142:P142"/>
    <mergeCell ref="A7:H7"/>
    <mergeCell ref="F9:F12"/>
    <mergeCell ref="H9:H12"/>
    <mergeCell ref="I9:M9"/>
    <mergeCell ref="P9:P12"/>
    <mergeCell ref="I11:M11"/>
    <mergeCell ref="O8:O12"/>
    <mergeCell ref="P7:P8"/>
    <mergeCell ref="A8:H8"/>
    <mergeCell ref="A9:A12"/>
    <mergeCell ref="B9:B12"/>
    <mergeCell ref="C9:C12"/>
    <mergeCell ref="D9:D12"/>
    <mergeCell ref="E9:E12"/>
    <mergeCell ref="G9:G12"/>
  </mergeCells>
  <phoneticPr fontId="0" type="noConversion"/>
  <pageMargins left="0.7" right="0.7" top="0.75" bottom="0.75" header="0.3" footer="0.3"/>
  <pageSetup paperSize="9" orientation="portrait" r:id="rId1"/>
  <ignoredErrors>
    <ignoredError sqref="C118 C121:C122 C69 C14:C24 B14:B31 C135 B69:B126 C26:C31 B32:C68 B127:B134 C136:C140 C72:C7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2023-06-02T12:30:09Z</dcterms:modified>
</cp:coreProperties>
</file>