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25" yWindow="150" windowWidth="15570" windowHeight="997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Лист1!$G$92:$H$105</definedName>
  </definedNames>
  <calcPr calcId="125725"/>
</workbook>
</file>

<file path=xl/calcChain.xml><?xml version="1.0" encoding="utf-8"?>
<calcChain xmlns="http://schemas.openxmlformats.org/spreadsheetml/2006/main">
  <c r="N89" i="1"/>
  <c r="L89"/>
  <c r="J89"/>
  <c r="Q53"/>
  <c r="N53"/>
  <c r="L53"/>
  <c r="J53"/>
  <c r="Q52"/>
  <c r="N52"/>
  <c r="L52"/>
  <c r="J52"/>
  <c r="J93" l="1"/>
  <c r="P8"/>
  <c r="N105"/>
  <c r="N104"/>
  <c r="N103"/>
  <c r="N102"/>
  <c r="N101"/>
  <c r="N100"/>
  <c r="N99"/>
  <c r="N98"/>
  <c r="N97"/>
  <c r="N96"/>
  <c r="N95"/>
  <c r="N94"/>
  <c r="N93"/>
  <c r="N92"/>
  <c r="N91"/>
  <c r="N90"/>
  <c r="N88"/>
  <c r="N87"/>
  <c r="N86"/>
  <c r="N85"/>
  <c r="N84"/>
  <c r="N83"/>
  <c r="N82"/>
  <c r="N81"/>
  <c r="N80"/>
  <c r="N79"/>
  <c r="N78"/>
  <c r="N77"/>
  <c r="N76"/>
  <c r="N75"/>
  <c r="N74"/>
  <c r="N73"/>
  <c r="N72"/>
  <c r="N71"/>
  <c r="N70"/>
  <c r="N69"/>
  <c r="N68"/>
  <c r="N67"/>
  <c r="N66"/>
  <c r="N65"/>
  <c r="N64"/>
  <c r="N63"/>
  <c r="N62"/>
  <c r="N61"/>
  <c r="N60"/>
  <c r="N59"/>
  <c r="N58"/>
  <c r="N57"/>
  <c r="N56"/>
  <c r="N55"/>
  <c r="N54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23"/>
  <c r="N22"/>
  <c r="N21"/>
  <c r="N20"/>
  <c r="N19"/>
  <c r="N18"/>
  <c r="N16"/>
  <c r="N17"/>
  <c r="L96"/>
  <c r="J96"/>
  <c r="L90"/>
  <c r="J90"/>
  <c r="L80"/>
  <c r="J80"/>
  <c r="Q55"/>
  <c r="L72"/>
  <c r="J72"/>
  <c r="Q48"/>
  <c r="L66"/>
  <c r="J66"/>
  <c r="Q44"/>
  <c r="L62"/>
  <c r="J62"/>
  <c r="Q36"/>
  <c r="L54"/>
  <c r="J54"/>
  <c r="Q22"/>
  <c r="L39"/>
  <c r="J39"/>
  <c r="Q19"/>
  <c r="L36"/>
  <c r="J36"/>
  <c r="Q18"/>
  <c r="L35"/>
  <c r="J35"/>
  <c r="Q17"/>
  <c r="L34"/>
  <c r="J34"/>
  <c r="Q87"/>
  <c r="Q86"/>
  <c r="Q85"/>
  <c r="Q84"/>
  <c r="Q83"/>
  <c r="Q82"/>
  <c r="Q81"/>
  <c r="Q80"/>
  <c r="Q79"/>
  <c r="Q78"/>
  <c r="Q77"/>
  <c r="Q76"/>
  <c r="Q75"/>
  <c r="Q74"/>
  <c r="Q73"/>
  <c r="Q72"/>
  <c r="Q71"/>
  <c r="Q70"/>
  <c r="Q69"/>
  <c r="Q68"/>
  <c r="Q67"/>
  <c r="Q66"/>
  <c r="Q65"/>
  <c r="Q64"/>
  <c r="Q63"/>
  <c r="Q62"/>
  <c r="Q61"/>
  <c r="Q60"/>
  <c r="Q59"/>
  <c r="Q58"/>
  <c r="Q57"/>
  <c r="Q54"/>
  <c r="Q51"/>
  <c r="Q50"/>
  <c r="Q49"/>
  <c r="Q46"/>
  <c r="Q45"/>
  <c r="Q43"/>
  <c r="Q42"/>
  <c r="Q41"/>
  <c r="Q40"/>
  <c r="Q39"/>
  <c r="Q38"/>
  <c r="Q37"/>
  <c r="Q35"/>
  <c r="Q34"/>
  <c r="Q33"/>
  <c r="Q32"/>
  <c r="Q31"/>
  <c r="Q29"/>
  <c r="Q28"/>
  <c r="Q27"/>
  <c r="Q26"/>
  <c r="Q25"/>
  <c r="Q24"/>
  <c r="Q23"/>
  <c r="Q21"/>
  <c r="Q20"/>
  <c r="Q16"/>
  <c r="L105"/>
  <c r="J105"/>
  <c r="L104"/>
  <c r="J104"/>
  <c r="L103"/>
  <c r="J103"/>
  <c r="L102"/>
  <c r="J102"/>
  <c r="L100"/>
  <c r="J100"/>
  <c r="L99"/>
  <c r="J99"/>
  <c r="L98"/>
  <c r="J98"/>
  <c r="L97"/>
  <c r="J97"/>
  <c r="L95"/>
  <c r="J95"/>
  <c r="L94"/>
  <c r="J94"/>
  <c r="L93"/>
  <c r="L91"/>
  <c r="J91"/>
  <c r="L88"/>
  <c r="J88"/>
  <c r="L87"/>
  <c r="J87"/>
  <c r="L86"/>
  <c r="J86"/>
  <c r="L85"/>
  <c r="J85"/>
  <c r="L84"/>
  <c r="J84"/>
  <c r="L82"/>
  <c r="J82"/>
  <c r="L81"/>
  <c r="J81"/>
  <c r="L79"/>
  <c r="J79"/>
  <c r="L78"/>
  <c r="J78"/>
  <c r="L76"/>
  <c r="J76"/>
  <c r="L75"/>
  <c r="J75"/>
  <c r="L74"/>
  <c r="J74"/>
  <c r="L71"/>
  <c r="J71"/>
  <c r="L70"/>
  <c r="J70"/>
  <c r="L69"/>
  <c r="J69"/>
  <c r="L68"/>
  <c r="J68"/>
  <c r="L67"/>
  <c r="J67"/>
  <c r="L64"/>
  <c r="J64"/>
  <c r="L63"/>
  <c r="J63"/>
  <c r="L61"/>
  <c r="J61"/>
  <c r="L60"/>
  <c r="J60"/>
  <c r="L59"/>
  <c r="J59"/>
  <c r="L58"/>
  <c r="J58"/>
  <c r="L57"/>
  <c r="J57"/>
  <c r="L56"/>
  <c r="J56"/>
  <c r="L55"/>
  <c r="J55"/>
  <c r="L51"/>
  <c r="J51"/>
  <c r="L50"/>
  <c r="J50"/>
  <c r="L49"/>
  <c r="J49"/>
  <c r="L48"/>
  <c r="J48"/>
  <c r="L46"/>
  <c r="J46"/>
  <c r="L45"/>
  <c r="J45"/>
  <c r="L44"/>
  <c r="J44"/>
  <c r="L43"/>
  <c r="J43"/>
  <c r="L42"/>
  <c r="J42"/>
  <c r="L41"/>
  <c r="J41"/>
  <c r="L40"/>
  <c r="J40"/>
  <c r="L38"/>
  <c r="J38"/>
  <c r="L37"/>
  <c r="J37"/>
  <c r="L33"/>
  <c r="J33"/>
  <c r="L32"/>
  <c r="J32"/>
  <c r="L31"/>
  <c r="J31"/>
  <c r="L30"/>
  <c r="J30"/>
  <c r="L29"/>
  <c r="J29"/>
  <c r="L28"/>
  <c r="J28"/>
  <c r="L27"/>
  <c r="J27"/>
  <c r="L26"/>
  <c r="J26"/>
  <c r="L25"/>
  <c r="J25"/>
  <c r="L23"/>
  <c r="J23"/>
  <c r="L22"/>
  <c r="J22"/>
  <c r="L21"/>
  <c r="J21"/>
  <c r="L20"/>
  <c r="J20"/>
  <c r="L19"/>
  <c r="J19"/>
  <c r="L18"/>
  <c r="J18"/>
  <c r="L17"/>
  <c r="J17"/>
  <c r="L16"/>
  <c r="J16"/>
  <c r="M9" l="1"/>
  <c r="I9"/>
  <c r="K9"/>
</calcChain>
</file>

<file path=xl/sharedStrings.xml><?xml version="1.0" encoding="utf-8"?>
<sst xmlns="http://schemas.openxmlformats.org/spreadsheetml/2006/main" count="451" uniqueCount="282">
  <si>
    <r>
      <t xml:space="preserve">                                                                                                       </t>
    </r>
    <r>
      <rPr>
        <sz val="14"/>
        <rFont val="Arial"/>
        <family val="2"/>
        <charset val="204"/>
      </rPr>
      <t xml:space="preserve">                                                                                  </t>
    </r>
  </si>
  <si>
    <r>
      <t xml:space="preserve">Магазин «Бисер, Бусинка, Страз»                                                           </t>
    </r>
    <r>
      <rPr>
        <sz val="11"/>
        <rFont val="Calibri"/>
        <family val="2"/>
        <charset val="204"/>
        <scheme val="minor"/>
      </rPr>
      <t>чешский бисер оптом, с доставкой по России</t>
    </r>
    <r>
      <rPr>
        <sz val="14"/>
        <rFont val="Calibri"/>
        <family val="2"/>
        <charset val="204"/>
        <scheme val="minor"/>
      </rPr>
      <t xml:space="preserve">                                                                                                                 </t>
    </r>
    <r>
      <rPr>
        <sz val="12"/>
        <color rgb="FFFF0000"/>
        <rFont val="Calibri"/>
        <family val="2"/>
        <charset val="204"/>
        <scheme val="minor"/>
      </rPr>
      <t xml:space="preserve">http://biser-businka-strass-18.com </t>
    </r>
    <r>
      <rPr>
        <sz val="12"/>
        <rFont val="Calibri"/>
        <family val="2"/>
        <charset val="204"/>
        <scheme val="minor"/>
      </rPr>
      <t xml:space="preserve">                                                                                        </t>
    </r>
    <r>
      <rPr>
        <sz val="12"/>
        <color rgb="FF0070C0"/>
        <rFont val="Calibri"/>
        <family val="2"/>
        <charset val="204"/>
        <scheme val="minor"/>
      </rPr>
      <t>http://okeanbusin.ru</t>
    </r>
  </si>
  <si>
    <t>Артикул</t>
  </si>
  <si>
    <t>Упаковка</t>
  </si>
  <si>
    <t>Наличие</t>
  </si>
  <si>
    <t xml:space="preserve">Бланк-заказа:  </t>
  </si>
  <si>
    <t xml:space="preserve">ФИО, организация, адрес:  </t>
  </si>
  <si>
    <t xml:space="preserve">Контактный телефон:  </t>
  </si>
  <si>
    <t>TT-01-5F</t>
  </si>
  <si>
    <t xml:space="preserve">Lt Ruby Siam </t>
  </si>
  <si>
    <t>5 г</t>
  </si>
  <si>
    <t>11/0</t>
  </si>
  <si>
    <t>Beer Root </t>
  </si>
  <si>
    <t xml:space="preserve">Lustered Lt Topaz </t>
  </si>
  <si>
    <t>TT-01-103</t>
  </si>
  <si>
    <t xml:space="preserve">Lustered Lt Amethyst </t>
  </si>
  <si>
    <t>TT-01-110</t>
  </si>
  <si>
    <t xml:space="preserve">Lustered Black Diamond </t>
  </si>
  <si>
    <t>TT-01-112</t>
  </si>
  <si>
    <t>Lustered Green Emerald</t>
  </si>
  <si>
    <t>TT-01-118</t>
  </si>
  <si>
    <t xml:space="preserve">Lustered Olivine </t>
  </si>
  <si>
    <t>TT-01-119</t>
  </si>
  <si>
    <t>Crystal</t>
  </si>
  <si>
    <t>TT-01-21</t>
  </si>
  <si>
    <t>Frosted Crystal</t>
  </si>
  <si>
    <t>TT-01-21F</t>
  </si>
  <si>
    <t xml:space="preserve">Frosted Lt Topaz </t>
  </si>
  <si>
    <t>TT-01-22F</t>
  </si>
  <si>
    <r>
      <rPr>
        <sz val="14"/>
        <color theme="1"/>
        <rFont val="Broadway"/>
        <family val="5"/>
      </rPr>
      <t>TOHO Treasure  Silver Lined</t>
    </r>
    <r>
      <rPr>
        <sz val="14"/>
        <color theme="1"/>
        <rFont val="Calibri"/>
        <family val="2"/>
        <charset val="204"/>
        <scheme val="minor"/>
      </rPr>
      <t xml:space="preserve"> </t>
    </r>
  </si>
  <si>
    <t>Med Topaz</t>
  </si>
  <si>
    <t>TT-01-22B</t>
  </si>
  <si>
    <t>Topaz</t>
  </si>
  <si>
    <t>TT-01-22C</t>
  </si>
  <si>
    <t xml:space="preserve">Frosted Dk Topaz </t>
  </si>
  <si>
    <t>TT-01-22CF</t>
  </si>
  <si>
    <t>Aquamarine</t>
  </si>
  <si>
    <t>TT-01-23</t>
  </si>
  <si>
    <t xml:space="preserve">Lt Siam Ruby </t>
  </si>
  <si>
    <t>TT-01-25</t>
  </si>
  <si>
    <t>Siam Ruby</t>
  </si>
  <si>
    <t>TT-01-25B</t>
  </si>
  <si>
    <t>Ruby</t>
  </si>
  <si>
    <t>TT-01-25C</t>
  </si>
  <si>
    <t>Frosted Ruby</t>
  </si>
  <si>
    <t>TT-01-25CF</t>
  </si>
  <si>
    <t xml:space="preserve">Lt Amethyst </t>
  </si>
  <si>
    <t>TT-01-26</t>
  </si>
  <si>
    <t xml:space="preserve">Frosted Amethyst </t>
  </si>
  <si>
    <t>TT-01-26CF</t>
  </si>
  <si>
    <t>Frosted Peridot</t>
  </si>
  <si>
    <t>TT-01-27F</t>
  </si>
  <si>
    <t xml:space="preserve">Black Diamond </t>
  </si>
  <si>
    <t>TT-01-29</t>
  </si>
  <si>
    <t>Gray</t>
  </si>
  <si>
    <t>TT-01-29B</t>
  </si>
  <si>
    <t xml:space="preserve">Frosted Rosaline </t>
  </si>
  <si>
    <t>TT-01-31F</t>
  </si>
  <si>
    <t xml:space="preserve">Olivine </t>
  </si>
  <si>
    <t>TT-01-37</t>
  </si>
  <si>
    <t xml:space="preserve">Pink </t>
  </si>
  <si>
    <t>TT-01-38</t>
  </si>
  <si>
    <t>Tanzanite</t>
  </si>
  <si>
    <t>TT-01-39</t>
  </si>
  <si>
    <t xml:space="preserve">Milky Lt Topaz </t>
  </si>
  <si>
    <t>TT-01-2110</t>
  </si>
  <si>
    <t>Mauve</t>
  </si>
  <si>
    <t>TT-01-2218</t>
  </si>
  <si>
    <t>Rainbow Crystal</t>
  </si>
  <si>
    <t>TT-01-161</t>
  </si>
  <si>
    <t>White</t>
  </si>
  <si>
    <t>TT-01-41</t>
  </si>
  <si>
    <t xml:space="preserve">Blue Turquoise </t>
  </si>
  <si>
    <t>TT-01-43</t>
  </si>
  <si>
    <t>Frosted Jet</t>
  </si>
  <si>
    <t>TT-01-49F</t>
  </si>
  <si>
    <t xml:space="preserve">Frosted Sunset Orange </t>
  </si>
  <si>
    <t>TT-01-50F</t>
  </si>
  <si>
    <t>TT-01-53</t>
  </si>
  <si>
    <t xml:space="preserve">Lustered Navajo White </t>
  </si>
  <si>
    <t>TT-01-122</t>
  </si>
  <si>
    <t xml:space="preserve">TOHO  Treasure Transparent </t>
  </si>
  <si>
    <t xml:space="preserve">Lustered Lt Beige </t>
  </si>
  <si>
    <t>TT-01-123</t>
  </si>
  <si>
    <t xml:space="preserve">Lustered Baby Blue </t>
  </si>
  <si>
    <t>TT-01-124B</t>
  </si>
  <si>
    <t>Lustered Dandelion</t>
  </si>
  <si>
    <t>TT-01-128</t>
  </si>
  <si>
    <t xml:space="preserve">Lustered Pumpkin </t>
  </si>
  <si>
    <t>TT-01-129</t>
  </si>
  <si>
    <t xml:space="preserve">Lustered Mint Green </t>
  </si>
  <si>
    <t>TT-01-130</t>
  </si>
  <si>
    <t>Lustered Turquoise</t>
  </si>
  <si>
    <t>TT-01-132</t>
  </si>
  <si>
    <t xml:space="preserve">Rainbow Blue Turquoise </t>
  </si>
  <si>
    <t>TT-01-403</t>
  </si>
  <si>
    <t>Rainbow Cherry</t>
  </si>
  <si>
    <t>TT-01-405</t>
  </si>
  <si>
    <t xml:space="preserve">Rainbow Pumpkin </t>
  </si>
  <si>
    <t>TT-01-410</t>
  </si>
  <si>
    <t xml:space="preserve">Pastel-Frosted Egg Shell </t>
  </si>
  <si>
    <t>TT-01-762</t>
  </si>
  <si>
    <t xml:space="preserve"> TOHO Treasure  Gold Lustered</t>
  </si>
  <si>
    <t xml:space="preserve">Lt Sapphire </t>
  </si>
  <si>
    <t>TT-01-33</t>
  </si>
  <si>
    <t xml:space="preserve">TOHO Treasure  Opaque </t>
  </si>
  <si>
    <t xml:space="preserve">Amethyst </t>
  </si>
  <si>
    <t>TT-01-201</t>
  </si>
  <si>
    <t xml:space="preserve">Montana Blue </t>
  </si>
  <si>
    <t>TT-01-204</t>
  </si>
  <si>
    <t>TT-01-221</t>
  </si>
  <si>
    <t xml:space="preserve">Frosted Bronze </t>
  </si>
  <si>
    <t>TT-01-221F</t>
  </si>
  <si>
    <t>Antique Bronze</t>
  </si>
  <si>
    <t>TT-01-223</t>
  </si>
  <si>
    <t xml:space="preserve">Transparent Pink </t>
  </si>
  <si>
    <t>TT-01-421</t>
  </si>
  <si>
    <t xml:space="preserve">Dk Antique Bronze </t>
  </si>
  <si>
    <t>TT-01-422</t>
  </si>
  <si>
    <t>Бисер TOHO Treasure (цилиндр)</t>
  </si>
  <si>
    <t xml:space="preserve">Green Tea </t>
  </si>
  <si>
    <t>TT-01-457</t>
  </si>
  <si>
    <t xml:space="preserve">Opaque Brown </t>
  </si>
  <si>
    <t>TT-01-460</t>
  </si>
  <si>
    <t xml:space="preserve">Crystal </t>
  </si>
  <si>
    <t>TT-01-989</t>
  </si>
  <si>
    <t>Black Diamond</t>
  </si>
  <si>
    <t>TT-01-993</t>
  </si>
  <si>
    <t xml:space="preserve">Rainbow Crystal </t>
  </si>
  <si>
    <t>TT-01-994</t>
  </si>
  <si>
    <t xml:space="preserve"> TOHO Treasure Ceylon </t>
  </si>
  <si>
    <t>Aqua</t>
  </si>
  <si>
    <t>TT-01-143</t>
  </si>
  <si>
    <t>Innocent Pink</t>
  </si>
  <si>
    <t>TT-01-145</t>
  </si>
  <si>
    <t xml:space="preserve">Lt Ivory </t>
  </si>
  <si>
    <t>TT-01-147</t>
  </si>
  <si>
    <t xml:space="preserve">Rice Pudding </t>
  </si>
  <si>
    <t>TT-01-901</t>
  </si>
  <si>
    <t xml:space="preserve">Cotton Candy </t>
  </si>
  <si>
    <t>TT-01-909</t>
  </si>
  <si>
    <t xml:space="preserve"> TOHO Treasure Metallic  </t>
  </si>
  <si>
    <t>Nebula</t>
  </si>
  <si>
    <t>TT-01-82</t>
  </si>
  <si>
    <t xml:space="preserve">Iris - Brown </t>
  </si>
  <si>
    <t>TT-01-83</t>
  </si>
  <si>
    <t xml:space="preserve">Rainbow Iris </t>
  </si>
  <si>
    <t>TT-01-86</t>
  </si>
  <si>
    <t xml:space="preserve">Frosted Antique Silver </t>
  </si>
  <si>
    <t>TT-01-566</t>
  </si>
  <si>
    <t xml:space="preserve">Carnival </t>
  </si>
  <si>
    <t>TT-01-513</t>
  </si>
  <si>
    <t xml:space="preserve">Rose Gold </t>
  </si>
  <si>
    <t>TT-01-551</t>
  </si>
  <si>
    <t xml:space="preserve">Lilac </t>
  </si>
  <si>
    <t>TT-01-554</t>
  </si>
  <si>
    <t xml:space="preserve">Starlight </t>
  </si>
  <si>
    <t>TT-01-557</t>
  </si>
  <si>
    <t xml:space="preserve">Aluminum </t>
  </si>
  <si>
    <t>TT-01-558</t>
  </si>
  <si>
    <t xml:space="preserve">Lt Lavender </t>
  </si>
  <si>
    <t>TT-01-604</t>
  </si>
  <si>
    <t xml:space="preserve">Blue Gold </t>
  </si>
  <si>
    <t>TT-01-721</t>
  </si>
  <si>
    <t xml:space="preserve">Luster Crystal/Tropical Sunset-Lined </t>
  </si>
  <si>
    <t>TT-01-109</t>
  </si>
  <si>
    <t xml:space="preserve">Bronze </t>
  </si>
  <si>
    <t>Matte-Color Opaque Gray</t>
  </si>
  <si>
    <t>TT-01-611</t>
  </si>
  <si>
    <t xml:space="preserve">Matte-Color Dk Copper </t>
  </si>
  <si>
    <t>TT-01-702</t>
  </si>
  <si>
    <t xml:space="preserve">Nickel </t>
  </si>
  <si>
    <t>TT-01-711</t>
  </si>
  <si>
    <t>TT-01-14</t>
  </si>
  <si>
    <t>Hybrid Jet Picasso</t>
  </si>
  <si>
    <t>TT-01-Y302</t>
  </si>
  <si>
    <t>TOHO Treasure  Gold Lined</t>
  </si>
  <si>
    <t xml:space="preserve"> TOHO Treasure разные</t>
  </si>
  <si>
    <t>нет</t>
  </si>
  <si>
    <t>001</t>
  </si>
  <si>
    <t>002</t>
  </si>
  <si>
    <t>032</t>
  </si>
  <si>
    <t>034</t>
  </si>
  <si>
    <t>035</t>
  </si>
  <si>
    <t>036</t>
  </si>
  <si>
    <t>037</t>
  </si>
  <si>
    <t>048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</si>
  <si>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</si>
  <si>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</si>
  <si>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</si>
  <si>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</si>
  <si>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</si>
  <si>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</si>
  <si>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</si>
  <si>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</si>
  <si>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</si>
  <si>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</si>
  <si>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</si>
  <si>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</si>
  <si>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</si>
  <si>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</si>
  <si>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</si>
  <si>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</si>
  <si>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</si>
  <si>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021</t>
  </si>
  <si>
    <t>022</t>
  </si>
  <si>
    <t>023</t>
  </si>
  <si>
    <t>079</t>
  </si>
  <si>
    <t>080</t>
  </si>
  <si>
    <t>024</t>
  </si>
  <si>
    <t>025</t>
  </si>
  <si>
    <t>026</t>
  </si>
  <si>
    <t>027</t>
  </si>
  <si>
    <t>028</t>
  </si>
  <si>
    <t>038</t>
  </si>
  <si>
    <t>039</t>
  </si>
  <si>
    <t>040</t>
  </si>
  <si>
    <t>041</t>
  </si>
  <si>
    <t>042</t>
  </si>
  <si>
    <t>043</t>
  </si>
  <si>
    <t>044</t>
  </si>
  <si>
    <t>055</t>
  </si>
  <si>
    <t>056</t>
  </si>
  <si>
    <t>057</t>
  </si>
  <si>
    <t>073</t>
  </si>
  <si>
    <t>020</t>
  </si>
  <si>
    <t>049</t>
  </si>
  <si>
    <t>050</t>
  </si>
  <si>
    <t>058</t>
  </si>
  <si>
    <t>059</t>
  </si>
  <si>
    <t>060</t>
  </si>
  <si>
    <t>061</t>
  </si>
  <si>
    <t>076</t>
  </si>
  <si>
    <t>077</t>
  </si>
  <si>
    <t>078</t>
  </si>
  <si>
    <t>045</t>
  </si>
  <si>
    <t>046</t>
  </si>
  <si>
    <t>047</t>
  </si>
  <si>
    <t>074</t>
  </si>
  <si>
    <t>075</t>
  </si>
  <si>
    <t>029</t>
  </si>
  <si>
    <t>030</t>
  </si>
  <si>
    <t>031</t>
  </si>
  <si>
    <t>067</t>
  </si>
  <si>
    <t>062</t>
  </si>
  <si>
    <t>063</t>
  </si>
  <si>
    <t>064</t>
  </si>
  <si>
    <t>065</t>
  </si>
  <si>
    <t>066</t>
  </si>
  <si>
    <t>068</t>
  </si>
  <si>
    <t>072</t>
  </si>
  <si>
    <t>033</t>
  </si>
  <si>
    <t>051</t>
  </si>
  <si>
    <t>052</t>
  </si>
  <si>
    <t>053</t>
  </si>
  <si>
    <t>069</t>
  </si>
  <si>
    <t>070</t>
  </si>
  <si>
    <t>071</t>
  </si>
  <si>
    <t>054</t>
  </si>
  <si>
    <t xml:space="preserve"> TOHO Treasure Galvanized</t>
  </si>
  <si>
    <t>опт: +7 499 157-65-90                                                                           опт: +7 499 157-31-51                                                              заказ отправлять на:                            optotdel18@yandex.ru</t>
  </si>
  <si>
    <r>
      <t xml:space="preserve">  от </t>
    </r>
    <r>
      <rPr>
        <b/>
        <sz val="11"/>
        <color theme="1"/>
        <rFont val="Arial"/>
        <family val="2"/>
        <charset val="204"/>
      </rPr>
      <t>10</t>
    </r>
    <r>
      <rPr>
        <sz val="11"/>
        <color theme="1"/>
        <rFont val="Arial"/>
        <family val="2"/>
        <charset val="204"/>
      </rPr>
      <t xml:space="preserve"> до </t>
    </r>
    <r>
      <rPr>
        <b/>
        <sz val="11"/>
        <color theme="1"/>
        <rFont val="Arial"/>
        <family val="2"/>
        <charset val="204"/>
      </rPr>
      <t>30</t>
    </r>
    <r>
      <rPr>
        <sz val="11"/>
        <color theme="1"/>
        <rFont val="Arial"/>
        <family val="2"/>
        <charset val="204"/>
      </rPr>
      <t xml:space="preserve"> кг</t>
    </r>
  </si>
  <si>
    <r>
      <t xml:space="preserve">от </t>
    </r>
    <r>
      <rPr>
        <b/>
        <sz val="11"/>
        <color theme="1"/>
        <rFont val="Arial"/>
        <family val="2"/>
        <charset val="204"/>
      </rPr>
      <t>30</t>
    </r>
    <r>
      <rPr>
        <sz val="11"/>
        <color theme="1"/>
        <rFont val="Arial"/>
        <family val="2"/>
        <charset val="204"/>
      </rPr>
      <t xml:space="preserve"> до </t>
    </r>
    <r>
      <rPr>
        <b/>
        <sz val="11"/>
        <color theme="1"/>
        <rFont val="Arial"/>
        <family val="2"/>
        <charset val="204"/>
      </rPr>
      <t>50</t>
    </r>
    <r>
      <rPr>
        <sz val="11"/>
        <color theme="1"/>
        <rFont val="Arial"/>
        <family val="2"/>
        <charset val="204"/>
      </rPr>
      <t xml:space="preserve"> кг</t>
    </r>
  </si>
  <si>
    <r>
      <t xml:space="preserve">от </t>
    </r>
    <r>
      <rPr>
        <b/>
        <sz val="11"/>
        <color theme="1"/>
        <rFont val="Arial"/>
        <family val="2"/>
        <charset val="204"/>
      </rPr>
      <t>50</t>
    </r>
    <r>
      <rPr>
        <sz val="11"/>
        <color theme="1"/>
        <rFont val="Arial"/>
        <family val="2"/>
        <charset val="204"/>
      </rPr>
      <t xml:space="preserve"> кг</t>
    </r>
  </si>
  <si>
    <t>Цена при покупке вместе с бисером:</t>
  </si>
  <si>
    <t>Валюта расчёта: Доллар</t>
  </si>
  <si>
    <t>Картинка</t>
  </si>
  <si>
    <t>П/ №</t>
  </si>
  <si>
    <t xml:space="preserve">цвет </t>
  </si>
  <si>
    <t>размер</t>
  </si>
  <si>
    <t>Розничная цена</t>
  </si>
  <si>
    <r>
      <rPr>
        <b/>
        <sz val="22"/>
        <color theme="0"/>
        <rFont val="Arial Narrow"/>
        <family val="2"/>
        <charset val="204"/>
      </rPr>
      <t>Заказ</t>
    </r>
    <r>
      <rPr>
        <sz val="22"/>
        <color theme="0"/>
        <rFont val="Arial Narrow"/>
        <family val="2"/>
        <charset val="204"/>
      </rPr>
      <t xml:space="preserve">               1 ед.=1уп.</t>
    </r>
  </si>
  <si>
    <t xml:space="preserve"> в начало &gt;&gt;</t>
  </si>
  <si>
    <t>от 15 000р</t>
  </si>
  <si>
    <t>От 20 000 руб</t>
  </si>
  <si>
    <t>От 30 000 руб</t>
  </si>
  <si>
    <t>Цена при покупке только ТОНО на сумму:</t>
  </si>
  <si>
    <t xml:space="preserve">Цена со скидкой </t>
  </si>
  <si>
    <t>000</t>
  </si>
  <si>
    <t>TT-01-53F</t>
  </si>
  <si>
    <t>TT-01-222</t>
  </si>
  <si>
    <t>Dk Bronze</t>
  </si>
</sst>
</file>

<file path=xl/styles.xml><?xml version="1.0" encoding="utf-8"?>
<styleSheet xmlns="http://schemas.openxmlformats.org/spreadsheetml/2006/main">
  <numFmts count="1">
    <numFmt numFmtId="164" formatCode="_-[$$-409]* #,##0.00_ ;_-[$$-409]* \-#,##0.00\ ;_-[$$-409]* &quot;-&quot;??_ ;_-@_ "/>
  </numFmts>
  <fonts count="32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4"/>
      <name val="Arial"/>
      <family val="2"/>
      <charset val="204"/>
    </font>
    <font>
      <sz val="14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sz val="12"/>
      <color rgb="FF0070C0"/>
      <name val="Calibri"/>
      <family val="2"/>
      <charset val="204"/>
      <scheme val="minor"/>
    </font>
    <font>
      <b/>
      <sz val="11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1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sz val="12"/>
      <color theme="1"/>
      <name val="Arial"/>
      <family val="2"/>
      <charset val="204"/>
    </font>
    <font>
      <sz val="14"/>
      <color theme="1"/>
      <name val="Calibri"/>
      <family val="2"/>
      <charset val="204"/>
      <scheme val="minor"/>
    </font>
    <font>
      <sz val="14"/>
      <color theme="1"/>
      <name val="Broadway"/>
      <family val="5"/>
    </font>
    <font>
      <b/>
      <sz val="12"/>
      <color indexed="8"/>
      <name val="Broadway"/>
      <family val="5"/>
    </font>
    <font>
      <b/>
      <sz val="12"/>
      <color rgb="FFFF0000"/>
      <name val="Arial"/>
      <family val="2"/>
      <charset val="204"/>
    </font>
    <font>
      <sz val="11"/>
      <name val="Arial"/>
      <family val="2"/>
      <charset val="204"/>
    </font>
    <font>
      <b/>
      <sz val="12"/>
      <name val="Arial"/>
      <family val="2"/>
      <charset val="204"/>
    </font>
    <font>
      <sz val="10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u/>
      <sz val="11"/>
      <color theme="10"/>
      <name val="Calibri"/>
      <family val="2"/>
      <charset val="204"/>
    </font>
    <font>
      <u/>
      <sz val="14"/>
      <color theme="10"/>
      <name val="Calibri"/>
      <family val="2"/>
      <charset val="204"/>
    </font>
    <font>
      <sz val="14"/>
      <color theme="1"/>
      <name val="Arial"/>
      <family val="2"/>
      <charset val="204"/>
    </font>
    <font>
      <b/>
      <sz val="16"/>
      <name val="Calibri"/>
      <family val="2"/>
      <charset val="204"/>
      <scheme val="minor"/>
    </font>
    <font>
      <sz val="16"/>
      <color rgb="FF006600"/>
      <name val="Verdana"/>
      <family val="2"/>
      <charset val="204"/>
    </font>
    <font>
      <sz val="9"/>
      <color theme="1"/>
      <name val="Arial"/>
      <family val="2"/>
      <charset val="204"/>
    </font>
    <font>
      <sz val="22"/>
      <color theme="0"/>
      <name val="Arial Narrow"/>
      <family val="2"/>
      <charset val="204"/>
    </font>
    <font>
      <b/>
      <sz val="22"/>
      <color theme="0"/>
      <name val="Arial Narrow"/>
      <family val="2"/>
      <charset val="204"/>
    </font>
    <font>
      <strike/>
      <sz val="12"/>
      <color theme="1"/>
      <name val="Arial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dotted">
        <color theme="6" tint="-0.4999847407452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thick">
        <color theme="2" tint="-0.499984740745262"/>
      </bottom>
      <diagonal/>
    </border>
    <border>
      <left style="thick">
        <color theme="2" tint="-0.499984740745262"/>
      </left>
      <right style="thick">
        <color theme="2" tint="-0.499984740745262"/>
      </right>
      <top style="thick">
        <color theme="2" tint="-0.499984740745262"/>
      </top>
      <bottom/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thick">
        <color theme="2" tint="-0.499984740745262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ck">
        <color theme="2" tint="-0.499984740745262"/>
      </right>
      <top/>
      <bottom style="thick">
        <color theme="2" tint="-0.499984740745262"/>
      </bottom>
      <diagonal/>
    </border>
  </borders>
  <cellStyleXfs count="4">
    <xf numFmtId="0" fontId="0" fillId="0" borderId="0"/>
    <xf numFmtId="0" fontId="1" fillId="0" borderId="0">
      <alignment horizontal="left"/>
    </xf>
    <xf numFmtId="9" fontId="20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</cellStyleXfs>
  <cellXfs count="126">
    <xf numFmtId="0" fontId="0" fillId="0" borderId="0" xfId="0"/>
    <xf numFmtId="0" fontId="2" fillId="2" borderId="0" xfId="1" applyFont="1" applyFill="1" applyBorder="1" applyAlignment="1">
      <alignment vertical="center" wrapText="1"/>
    </xf>
    <xf numFmtId="0" fontId="3" fillId="2" borderId="4" xfId="1" applyFont="1" applyFill="1" applyBorder="1" applyAlignment="1">
      <alignment vertical="center" wrapText="1"/>
    </xf>
    <xf numFmtId="0" fontId="3" fillId="2" borderId="0" xfId="1" applyFont="1" applyFill="1" applyBorder="1" applyAlignment="1">
      <alignment vertical="center" wrapText="1"/>
    </xf>
    <xf numFmtId="0" fontId="3" fillId="2" borderId="1" xfId="1" applyFont="1" applyFill="1" applyBorder="1" applyAlignment="1">
      <alignment vertical="center" wrapText="1"/>
    </xf>
    <xf numFmtId="49" fontId="0" fillId="0" borderId="0" xfId="0" applyNumberFormat="1" applyBorder="1"/>
    <xf numFmtId="0" fontId="0" fillId="0" borderId="2" xfId="0" applyBorder="1" applyAlignment="1">
      <alignment horizontal="center" vertical="center"/>
    </xf>
    <xf numFmtId="0" fontId="0" fillId="0" borderId="0" xfId="0" applyBorder="1"/>
    <xf numFmtId="0" fontId="0" fillId="0" borderId="1" xfId="0" applyBorder="1" applyAlignment="1">
      <alignment horizontal="center" vertical="center"/>
    </xf>
    <xf numFmtId="0" fontId="5" fillId="2" borderId="0" xfId="1" applyFont="1" applyFill="1" applyBorder="1" applyAlignment="1">
      <alignment horizontal="right" vertical="center"/>
    </xf>
    <xf numFmtId="0" fontId="5" fillId="2" borderId="12" xfId="1" applyFont="1" applyFill="1" applyBorder="1" applyAlignment="1">
      <alignment horizontal="right" vertical="center"/>
    </xf>
    <xf numFmtId="49" fontId="17" fillId="2" borderId="0" xfId="1" applyNumberFormat="1" applyFont="1" applyFill="1" applyBorder="1" applyAlignment="1" applyProtection="1">
      <alignment horizontal="left" vertical="center" wrapText="1" indent="1"/>
      <protection locked="0"/>
    </xf>
    <xf numFmtId="9" fontId="16" fillId="2" borderId="3" xfId="0" applyNumberFormat="1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9" fontId="16" fillId="2" borderId="0" xfId="0" applyNumberFormat="1" applyFont="1" applyFill="1" applyBorder="1" applyAlignment="1">
      <alignment horizontal="center" vertical="center"/>
    </xf>
    <xf numFmtId="49" fontId="12" fillId="0" borderId="6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 wrapText="1"/>
    </xf>
    <xf numFmtId="0" fontId="3" fillId="2" borderId="0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left" vertical="center"/>
    </xf>
    <xf numFmtId="0" fontId="11" fillId="0" borderId="2" xfId="0" applyFont="1" applyFill="1" applyBorder="1" applyAlignment="1">
      <alignment horizontal="left" vertical="center"/>
    </xf>
    <xf numFmtId="49" fontId="10" fillId="0" borderId="2" xfId="0" applyNumberFormat="1" applyFont="1" applyFill="1" applyBorder="1" applyAlignment="1" applyProtection="1">
      <alignment horizontal="left" vertical="center"/>
      <protection locked="0"/>
    </xf>
    <xf numFmtId="0" fontId="14" fillId="3" borderId="2" xfId="0" applyFont="1" applyFill="1" applyBorder="1" applyAlignment="1">
      <alignment horizontal="center" vertical="center"/>
    </xf>
    <xf numFmtId="0" fontId="0" fillId="3" borderId="2" xfId="0" applyFill="1" applyBorder="1" applyAlignment="1"/>
    <xf numFmtId="0" fontId="0" fillId="3" borderId="7" xfId="0" applyFill="1" applyBorder="1" applyAlignment="1"/>
    <xf numFmtId="0" fontId="14" fillId="3" borderId="1" xfId="0" applyFont="1" applyFill="1" applyBorder="1" applyAlignment="1">
      <alignment horizontal="center" vertical="center"/>
    </xf>
    <xf numFmtId="0" fontId="0" fillId="3" borderId="1" xfId="0" applyFill="1" applyBorder="1" applyAlignment="1"/>
    <xf numFmtId="0" fontId="13" fillId="3" borderId="1" xfId="0" applyFont="1" applyFill="1" applyBorder="1" applyAlignment="1">
      <alignment horizontal="center" vertical="center"/>
    </xf>
    <xf numFmtId="49" fontId="14" fillId="3" borderId="1" xfId="0" applyNumberFormat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6" xfId="0" applyFont="1" applyFill="1" applyBorder="1" applyAlignment="1">
      <alignment horizontal="center" vertical="center"/>
    </xf>
    <xf numFmtId="0" fontId="19" fillId="2" borderId="0" xfId="0" applyFont="1" applyFill="1"/>
    <xf numFmtId="164" fontId="12" fillId="2" borderId="15" xfId="2" applyNumberFormat="1" applyFont="1" applyFill="1" applyBorder="1" applyAlignment="1">
      <alignment horizontal="left" vertical="center" wrapText="1"/>
    </xf>
    <xf numFmtId="164" fontId="12" fillId="2" borderId="15" xfId="0" applyNumberFormat="1" applyFont="1" applyFill="1" applyBorder="1" applyAlignment="1">
      <alignment horizontal="left" vertical="center" wrapText="1"/>
    </xf>
    <xf numFmtId="0" fontId="12" fillId="2" borderId="15" xfId="0" applyFont="1" applyFill="1" applyBorder="1" applyAlignment="1">
      <alignment horizontal="left" vertical="center" wrapText="1"/>
    </xf>
    <xf numFmtId="0" fontId="12" fillId="2" borderId="16" xfId="0" applyFont="1" applyFill="1" applyBorder="1" applyAlignment="1">
      <alignment horizontal="left" vertical="center" wrapText="1"/>
    </xf>
    <xf numFmtId="164" fontId="12" fillId="5" borderId="5" xfId="0" applyNumberFormat="1" applyFont="1" applyFill="1" applyBorder="1" applyAlignment="1" applyProtection="1">
      <alignment horizontal="center" vertical="center" wrapText="1"/>
    </xf>
    <xf numFmtId="164" fontId="12" fillId="8" borderId="5" xfId="0" applyNumberFormat="1" applyFont="1" applyFill="1" applyBorder="1" applyAlignment="1">
      <alignment horizontal="center" vertical="center" wrapText="1"/>
    </xf>
    <xf numFmtId="164" fontId="12" fillId="8" borderId="5" xfId="0" applyNumberFormat="1" applyFont="1" applyFill="1" applyBorder="1" applyAlignment="1" applyProtection="1">
      <alignment horizontal="center" vertical="center" wrapText="1"/>
    </xf>
    <xf numFmtId="164" fontId="12" fillId="9" borderId="5" xfId="0" applyNumberFormat="1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26" fillId="2" borderId="0" xfId="0" applyFont="1" applyFill="1" applyAlignment="1">
      <alignment vertical="center"/>
    </xf>
    <xf numFmtId="164" fontId="18" fillId="8" borderId="18" xfId="0" applyNumberFormat="1" applyFont="1" applyFill="1" applyBorder="1" applyAlignment="1">
      <alignment horizontal="center" vertical="center"/>
    </xf>
    <xf numFmtId="164" fontId="18" fillId="0" borderId="19" xfId="0" applyNumberFormat="1" applyFont="1" applyFill="1" applyBorder="1" applyAlignment="1">
      <alignment horizontal="center" vertical="center"/>
    </xf>
    <xf numFmtId="164" fontId="18" fillId="8" borderId="20" xfId="0" applyNumberFormat="1" applyFont="1" applyFill="1" applyBorder="1" applyAlignment="1">
      <alignment horizontal="center" vertical="center"/>
    </xf>
    <xf numFmtId="164" fontId="18" fillId="9" borderId="20" xfId="0" applyNumberFormat="1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vertical="center"/>
    </xf>
    <xf numFmtId="164" fontId="21" fillId="7" borderId="5" xfId="0" applyNumberFormat="1" applyFont="1" applyFill="1" applyBorder="1" applyAlignment="1">
      <alignment horizontal="center" vertical="center" wrapText="1"/>
    </xf>
    <xf numFmtId="164" fontId="21" fillId="7" borderId="5" xfId="2" applyNumberFormat="1" applyFont="1" applyFill="1" applyBorder="1" applyAlignment="1">
      <alignment horizontal="center" vertical="center" wrapText="1" shrinkToFit="1"/>
    </xf>
    <xf numFmtId="0" fontId="20" fillId="0" borderId="0" xfId="0" applyFont="1"/>
    <xf numFmtId="0" fontId="12" fillId="0" borderId="5" xfId="0" applyFont="1" applyFill="1" applyBorder="1" applyAlignment="1">
      <alignment horizontal="center" vertical="center" wrapText="1"/>
    </xf>
    <xf numFmtId="164" fontId="19" fillId="2" borderId="0" xfId="2" applyNumberFormat="1" applyFont="1" applyFill="1"/>
    <xf numFmtId="164" fontId="19" fillId="2" borderId="0" xfId="0" applyNumberFormat="1" applyFont="1" applyFill="1"/>
    <xf numFmtId="9" fontId="16" fillId="2" borderId="4" xfId="0" applyNumberFormat="1" applyFont="1" applyFill="1" applyBorder="1" applyAlignment="1">
      <alignment vertical="center"/>
    </xf>
    <xf numFmtId="9" fontId="16" fillId="2" borderId="9" xfId="0" applyNumberFormat="1" applyFont="1" applyFill="1" applyBorder="1" applyAlignment="1">
      <alignment vertical="center"/>
    </xf>
    <xf numFmtId="164" fontId="12" fillId="2" borderId="5" xfId="0" applyNumberFormat="1" applyFont="1" applyFill="1" applyBorder="1" applyAlignment="1">
      <alignment horizontal="center" vertical="center" wrapText="1"/>
    </xf>
    <xf numFmtId="0" fontId="0" fillId="3" borderId="2" xfId="0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25" fillId="2" borderId="0" xfId="0" applyFont="1" applyFill="1" applyAlignment="1">
      <alignment vertical="center" wrapText="1"/>
    </xf>
    <xf numFmtId="0" fontId="25" fillId="2" borderId="1" xfId="0" applyFont="1" applyFill="1" applyBorder="1" applyAlignment="1">
      <alignment vertical="center" wrapText="1"/>
    </xf>
    <xf numFmtId="0" fontId="12" fillId="2" borderId="4" xfId="0" applyFont="1" applyFill="1" applyBorder="1" applyAlignment="1">
      <alignment horizontal="left" vertical="center" wrapText="1"/>
    </xf>
    <xf numFmtId="49" fontId="14" fillId="3" borderId="2" xfId="0" applyNumberFormat="1" applyFont="1" applyFill="1" applyBorder="1" applyAlignment="1">
      <alignment vertical="center" wrapText="1"/>
    </xf>
    <xf numFmtId="49" fontId="14" fillId="3" borderId="2" xfId="0" applyNumberFormat="1" applyFont="1" applyFill="1" applyBorder="1" applyAlignment="1">
      <alignment vertical="center"/>
    </xf>
    <xf numFmtId="0" fontId="14" fillId="3" borderId="6" xfId="0" applyFont="1" applyFill="1" applyBorder="1" applyAlignment="1">
      <alignment vertical="center"/>
    </xf>
    <xf numFmtId="0" fontId="14" fillId="3" borderId="2" xfId="0" applyFont="1" applyFill="1" applyBorder="1" applyAlignment="1">
      <alignment vertical="center"/>
    </xf>
    <xf numFmtId="0" fontId="20" fillId="3" borderId="2" xfId="0" applyFont="1" applyFill="1" applyBorder="1" applyAlignment="1"/>
    <xf numFmtId="4" fontId="12" fillId="10" borderId="1" xfId="0" applyNumberFormat="1" applyFont="1" applyFill="1" applyBorder="1" applyAlignment="1">
      <alignment horizontal="center" vertical="center"/>
    </xf>
    <xf numFmtId="164" fontId="12" fillId="7" borderId="5" xfId="2" applyNumberFormat="1" applyFont="1" applyFill="1" applyBorder="1" applyAlignment="1" applyProtection="1">
      <alignment horizontal="center" vertical="center" wrapText="1" shrinkToFit="1"/>
      <protection locked="0"/>
    </xf>
    <xf numFmtId="164" fontId="12" fillId="7" borderId="5" xfId="0" applyNumberFormat="1" applyFont="1" applyFill="1" applyBorder="1" applyAlignment="1" applyProtection="1">
      <alignment horizontal="center" vertical="center" wrapText="1"/>
      <protection locked="0"/>
    </xf>
    <xf numFmtId="164" fontId="21" fillId="7" borderId="5" xfId="0" applyNumberFormat="1" applyFont="1" applyFill="1" applyBorder="1" applyAlignment="1" applyProtection="1">
      <alignment horizontal="center" vertical="center" wrapText="1"/>
      <protection locked="0"/>
    </xf>
    <xf numFmtId="4" fontId="31" fillId="0" borderId="1" xfId="0" applyNumberFormat="1" applyFont="1" applyBorder="1" applyAlignment="1">
      <alignment horizontal="center" vertical="center"/>
    </xf>
    <xf numFmtId="49" fontId="27" fillId="2" borderId="0" xfId="0" applyNumberFormat="1" applyFont="1" applyFill="1" applyBorder="1" applyAlignment="1">
      <alignment horizontal="right"/>
    </xf>
    <xf numFmtId="2" fontId="26" fillId="2" borderId="17" xfId="0" applyNumberFormat="1" applyFont="1" applyFill="1" applyBorder="1" applyAlignment="1">
      <alignment horizontal="center" vertical="center"/>
    </xf>
    <xf numFmtId="2" fontId="26" fillId="2" borderId="23" xfId="0" applyNumberFormat="1" applyFont="1" applyFill="1" applyBorder="1" applyAlignment="1">
      <alignment horizontal="center" vertical="center"/>
    </xf>
    <xf numFmtId="0" fontId="8" fillId="0" borderId="6" xfId="1" applyFont="1" applyFill="1" applyBorder="1" applyAlignment="1">
      <alignment horizontal="center" vertical="center"/>
    </xf>
    <xf numFmtId="0" fontId="8" fillId="0" borderId="2" xfId="1" applyFont="1" applyFill="1" applyBorder="1" applyAlignment="1">
      <alignment horizontal="center" vertical="center"/>
    </xf>
    <xf numFmtId="0" fontId="8" fillId="0" borderId="7" xfId="1" applyFont="1" applyFill="1" applyBorder="1" applyAlignment="1">
      <alignment horizontal="center" vertical="center"/>
    </xf>
    <xf numFmtId="0" fontId="25" fillId="2" borderId="0" xfId="0" applyFont="1" applyFill="1" applyAlignment="1">
      <alignment horizontal="right" vertical="center" wrapText="1"/>
    </xf>
    <xf numFmtId="0" fontId="25" fillId="2" borderId="1" xfId="0" applyFont="1" applyFill="1" applyBorder="1" applyAlignment="1">
      <alignment horizontal="right" vertical="center" wrapText="1"/>
    </xf>
    <xf numFmtId="0" fontId="24" fillId="3" borderId="0" xfId="3" applyFont="1" applyFill="1" applyBorder="1" applyAlignment="1" applyProtection="1">
      <alignment horizontal="right" vertical="center"/>
    </xf>
    <xf numFmtId="0" fontId="3" fillId="2" borderId="4" xfId="1" applyFont="1" applyFill="1" applyBorder="1" applyAlignment="1">
      <alignment horizontal="center" vertical="center" wrapText="1"/>
    </xf>
    <xf numFmtId="0" fontId="3" fillId="2" borderId="0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right" vertical="center"/>
    </xf>
    <xf numFmtId="0" fontId="9" fillId="0" borderId="2" xfId="0" applyFont="1" applyBorder="1" applyAlignment="1">
      <alignment horizontal="right" vertical="center"/>
    </xf>
    <xf numFmtId="49" fontId="10" fillId="0" borderId="6" xfId="0" applyNumberFormat="1" applyFont="1" applyFill="1" applyBorder="1" applyAlignment="1" applyProtection="1">
      <alignment horizontal="center" vertical="center"/>
      <protection locked="0"/>
    </xf>
    <xf numFmtId="49" fontId="10" fillId="0" borderId="2" xfId="0" applyNumberFormat="1" applyFont="1" applyFill="1" applyBorder="1" applyAlignment="1" applyProtection="1">
      <alignment horizontal="center" vertical="center"/>
      <protection locked="0"/>
    </xf>
    <xf numFmtId="0" fontId="5" fillId="0" borderId="2" xfId="1" applyFont="1" applyFill="1" applyBorder="1" applyAlignment="1">
      <alignment horizontal="right" vertical="center"/>
    </xf>
    <xf numFmtId="0" fontId="12" fillId="9" borderId="14" xfId="0" applyFont="1" applyFill="1" applyBorder="1" applyAlignment="1">
      <alignment horizontal="center" vertical="center"/>
    </xf>
    <xf numFmtId="0" fontId="12" fillId="9" borderId="22" xfId="0" applyFont="1" applyFill="1" applyBorder="1" applyAlignment="1">
      <alignment horizontal="center" vertical="center"/>
    </xf>
    <xf numFmtId="0" fontId="12" fillId="9" borderId="13" xfId="0" applyFont="1" applyFill="1" applyBorder="1" applyAlignment="1">
      <alignment horizontal="center" vertical="center"/>
    </xf>
    <xf numFmtId="49" fontId="28" fillId="9" borderId="14" xfId="0" applyNumberFormat="1" applyFont="1" applyFill="1" applyBorder="1" applyAlignment="1">
      <alignment horizontal="center" vertical="center" wrapText="1"/>
    </xf>
    <xf numFmtId="49" fontId="28" fillId="9" borderId="22" xfId="0" applyNumberFormat="1" applyFont="1" applyFill="1" applyBorder="1" applyAlignment="1">
      <alignment horizontal="center" vertical="center" wrapText="1"/>
    </xf>
    <xf numFmtId="49" fontId="28" fillId="9" borderId="13" xfId="0" applyNumberFormat="1" applyFont="1" applyFill="1" applyBorder="1" applyAlignment="1">
      <alignment horizontal="center" vertical="center" wrapText="1"/>
    </xf>
    <xf numFmtId="49" fontId="25" fillId="9" borderId="14" xfId="0" applyNumberFormat="1" applyFont="1" applyFill="1" applyBorder="1" applyAlignment="1">
      <alignment horizontal="center" vertical="center"/>
    </xf>
    <xf numFmtId="49" fontId="25" fillId="9" borderId="22" xfId="0" applyNumberFormat="1" applyFont="1" applyFill="1" applyBorder="1" applyAlignment="1">
      <alignment horizontal="center" vertical="center"/>
    </xf>
    <xf numFmtId="49" fontId="25" fillId="9" borderId="13" xfId="0" applyNumberFormat="1" applyFont="1" applyFill="1" applyBorder="1" applyAlignment="1">
      <alignment horizontal="center" vertical="center"/>
    </xf>
    <xf numFmtId="0" fontId="2" fillId="9" borderId="14" xfId="0" applyFont="1" applyFill="1" applyBorder="1" applyAlignment="1">
      <alignment horizontal="center" vertical="center" wrapText="1"/>
    </xf>
    <xf numFmtId="0" fontId="2" fillId="9" borderId="22" xfId="0" applyFont="1" applyFill="1" applyBorder="1" applyAlignment="1">
      <alignment horizontal="center" vertical="center" wrapText="1"/>
    </xf>
    <xf numFmtId="0" fontId="2" fillId="9" borderId="13" xfId="0" applyFont="1" applyFill="1" applyBorder="1" applyAlignment="1">
      <alignment horizontal="center" vertical="center" wrapText="1"/>
    </xf>
    <xf numFmtId="0" fontId="2" fillId="7" borderId="14" xfId="0" applyFont="1" applyFill="1" applyBorder="1" applyAlignment="1">
      <alignment horizontal="center" vertical="center" wrapText="1"/>
    </xf>
    <xf numFmtId="0" fontId="2" fillId="7" borderId="22" xfId="0" applyFont="1" applyFill="1" applyBorder="1" applyAlignment="1">
      <alignment horizontal="center" vertical="center" wrapText="1"/>
    </xf>
    <xf numFmtId="0" fontId="2" fillId="7" borderId="13" xfId="0" applyFont="1" applyFill="1" applyBorder="1" applyAlignment="1">
      <alignment horizontal="center" vertical="center" wrapText="1"/>
    </xf>
    <xf numFmtId="164" fontId="21" fillId="6" borderId="6" xfId="2" applyNumberFormat="1" applyFont="1" applyFill="1" applyBorder="1" applyAlignment="1">
      <alignment horizontal="center" vertical="center" wrapText="1"/>
    </xf>
    <xf numFmtId="164" fontId="21" fillId="6" borderId="2" xfId="2" applyNumberFormat="1" applyFont="1" applyFill="1" applyBorder="1" applyAlignment="1">
      <alignment horizontal="center" vertical="center" wrapText="1"/>
    </xf>
    <xf numFmtId="164" fontId="21" fillId="6" borderId="7" xfId="2" applyNumberFormat="1" applyFont="1" applyFill="1" applyBorder="1" applyAlignment="1">
      <alignment horizontal="center" vertical="center" wrapText="1"/>
    </xf>
    <xf numFmtId="0" fontId="29" fillId="4" borderId="21" xfId="0" applyFont="1" applyFill="1" applyBorder="1" applyAlignment="1">
      <alignment horizontal="center" vertical="center" wrapText="1"/>
    </xf>
    <xf numFmtId="0" fontId="29" fillId="4" borderId="11" xfId="0" applyFont="1" applyFill="1" applyBorder="1" applyAlignment="1">
      <alignment horizontal="center" vertical="center" wrapText="1"/>
    </xf>
    <xf numFmtId="0" fontId="29" fillId="4" borderId="8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textRotation="180"/>
    </xf>
    <xf numFmtId="0" fontId="18" fillId="0" borderId="22" xfId="0" applyFont="1" applyFill="1" applyBorder="1" applyAlignment="1">
      <alignment horizontal="center" vertical="center" textRotation="180"/>
    </xf>
    <xf numFmtId="0" fontId="18" fillId="0" borderId="13" xfId="0" applyFont="1" applyFill="1" applyBorder="1" applyAlignment="1">
      <alignment horizontal="center" vertical="center" textRotation="180"/>
    </xf>
    <xf numFmtId="0" fontId="12" fillId="10" borderId="1" xfId="0" applyFont="1" applyFill="1" applyBorder="1" applyAlignment="1">
      <alignment horizontal="center" vertical="center"/>
    </xf>
    <xf numFmtId="49" fontId="12" fillId="11" borderId="10" xfId="0" applyNumberFormat="1" applyFont="1" applyFill="1" applyBorder="1" applyAlignment="1">
      <alignment horizontal="center" vertical="center"/>
    </xf>
    <xf numFmtId="0" fontId="12" fillId="10" borderId="2" xfId="0" applyFont="1" applyFill="1" applyBorder="1" applyAlignment="1">
      <alignment horizontal="center" vertical="center"/>
    </xf>
  </cellXfs>
  <cellStyles count="4">
    <cellStyle name="Гиперссылка" xfId="3" builtinId="8"/>
    <cellStyle name="Обычный" xfId="0" builtinId="0"/>
    <cellStyle name="Обычный 3" xfId="1"/>
    <cellStyle name="Процентный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jpeg"/><Relationship Id="rId39" Type="http://schemas.openxmlformats.org/officeDocument/2006/relationships/image" Target="../media/image39.jpeg"/><Relationship Id="rId21" Type="http://schemas.openxmlformats.org/officeDocument/2006/relationships/image" Target="../media/image21.jpeg"/><Relationship Id="rId34" Type="http://schemas.openxmlformats.org/officeDocument/2006/relationships/image" Target="../media/image34.jpeg"/><Relationship Id="rId42" Type="http://schemas.openxmlformats.org/officeDocument/2006/relationships/image" Target="../media/image42.jpeg"/><Relationship Id="rId47" Type="http://schemas.openxmlformats.org/officeDocument/2006/relationships/image" Target="../media/image47.jpeg"/><Relationship Id="rId50" Type="http://schemas.openxmlformats.org/officeDocument/2006/relationships/image" Target="../media/image50.jpeg"/><Relationship Id="rId55" Type="http://schemas.openxmlformats.org/officeDocument/2006/relationships/image" Target="../media/image55.jpeg"/><Relationship Id="rId63" Type="http://schemas.openxmlformats.org/officeDocument/2006/relationships/image" Target="../media/image63.jpeg"/><Relationship Id="rId68" Type="http://schemas.openxmlformats.org/officeDocument/2006/relationships/image" Target="../media/image68.jpeg"/><Relationship Id="rId76" Type="http://schemas.openxmlformats.org/officeDocument/2006/relationships/image" Target="../media/image76.jpeg"/><Relationship Id="rId7" Type="http://schemas.openxmlformats.org/officeDocument/2006/relationships/image" Target="../media/image7.jpeg"/><Relationship Id="rId71" Type="http://schemas.openxmlformats.org/officeDocument/2006/relationships/image" Target="../media/image71.jpeg"/><Relationship Id="rId2" Type="http://schemas.openxmlformats.org/officeDocument/2006/relationships/image" Target="../media/image2.gif"/><Relationship Id="rId16" Type="http://schemas.openxmlformats.org/officeDocument/2006/relationships/image" Target="../media/image16.jpeg"/><Relationship Id="rId29" Type="http://schemas.openxmlformats.org/officeDocument/2006/relationships/image" Target="../media/image29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32" Type="http://schemas.openxmlformats.org/officeDocument/2006/relationships/image" Target="../media/image32.jpeg"/><Relationship Id="rId37" Type="http://schemas.openxmlformats.org/officeDocument/2006/relationships/image" Target="../media/image37.jpeg"/><Relationship Id="rId40" Type="http://schemas.openxmlformats.org/officeDocument/2006/relationships/image" Target="../media/image40.jpeg"/><Relationship Id="rId45" Type="http://schemas.openxmlformats.org/officeDocument/2006/relationships/image" Target="../media/image45.jpeg"/><Relationship Id="rId53" Type="http://schemas.openxmlformats.org/officeDocument/2006/relationships/image" Target="../media/image53.jpeg"/><Relationship Id="rId58" Type="http://schemas.openxmlformats.org/officeDocument/2006/relationships/image" Target="../media/image58.jpeg"/><Relationship Id="rId66" Type="http://schemas.openxmlformats.org/officeDocument/2006/relationships/image" Target="../media/image66.jpeg"/><Relationship Id="rId74" Type="http://schemas.openxmlformats.org/officeDocument/2006/relationships/image" Target="../media/image74.jpeg"/><Relationship Id="rId79" Type="http://schemas.openxmlformats.org/officeDocument/2006/relationships/image" Target="../media/image79.jpeg"/><Relationship Id="rId5" Type="http://schemas.openxmlformats.org/officeDocument/2006/relationships/image" Target="../media/image5.jpeg"/><Relationship Id="rId61" Type="http://schemas.openxmlformats.org/officeDocument/2006/relationships/image" Target="../media/image61.jpeg"/><Relationship Id="rId82" Type="http://schemas.openxmlformats.org/officeDocument/2006/relationships/image" Target="../media/image82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31" Type="http://schemas.openxmlformats.org/officeDocument/2006/relationships/image" Target="../media/image31.jpeg"/><Relationship Id="rId44" Type="http://schemas.openxmlformats.org/officeDocument/2006/relationships/image" Target="../media/image44.jpeg"/><Relationship Id="rId52" Type="http://schemas.openxmlformats.org/officeDocument/2006/relationships/image" Target="../media/image52.jpeg"/><Relationship Id="rId60" Type="http://schemas.openxmlformats.org/officeDocument/2006/relationships/image" Target="../media/image60.jpeg"/><Relationship Id="rId65" Type="http://schemas.openxmlformats.org/officeDocument/2006/relationships/image" Target="../media/image65.jpeg"/><Relationship Id="rId73" Type="http://schemas.openxmlformats.org/officeDocument/2006/relationships/image" Target="../media/image73.jpeg"/><Relationship Id="rId78" Type="http://schemas.openxmlformats.org/officeDocument/2006/relationships/image" Target="../media/image78.jpeg"/><Relationship Id="rId81" Type="http://schemas.openxmlformats.org/officeDocument/2006/relationships/image" Target="../media/image81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Relationship Id="rId30" Type="http://schemas.openxmlformats.org/officeDocument/2006/relationships/image" Target="../media/image30.jpeg"/><Relationship Id="rId35" Type="http://schemas.openxmlformats.org/officeDocument/2006/relationships/image" Target="../media/image35.jpeg"/><Relationship Id="rId43" Type="http://schemas.openxmlformats.org/officeDocument/2006/relationships/image" Target="../media/image43.jpeg"/><Relationship Id="rId48" Type="http://schemas.openxmlformats.org/officeDocument/2006/relationships/image" Target="../media/image48.jpeg"/><Relationship Id="rId56" Type="http://schemas.openxmlformats.org/officeDocument/2006/relationships/image" Target="../media/image56.jpeg"/><Relationship Id="rId64" Type="http://schemas.openxmlformats.org/officeDocument/2006/relationships/image" Target="../media/image64.jpeg"/><Relationship Id="rId69" Type="http://schemas.openxmlformats.org/officeDocument/2006/relationships/image" Target="../media/image69.jpeg"/><Relationship Id="rId77" Type="http://schemas.openxmlformats.org/officeDocument/2006/relationships/image" Target="../media/image77.jpeg"/><Relationship Id="rId8" Type="http://schemas.openxmlformats.org/officeDocument/2006/relationships/image" Target="../media/image8.jpeg"/><Relationship Id="rId51" Type="http://schemas.openxmlformats.org/officeDocument/2006/relationships/image" Target="../media/image51.jpeg"/><Relationship Id="rId72" Type="http://schemas.openxmlformats.org/officeDocument/2006/relationships/image" Target="../media/image72.jpeg"/><Relationship Id="rId80" Type="http://schemas.openxmlformats.org/officeDocument/2006/relationships/image" Target="../media/image80.jpeg"/><Relationship Id="rId3" Type="http://schemas.openxmlformats.org/officeDocument/2006/relationships/image" Target="../media/image3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33" Type="http://schemas.openxmlformats.org/officeDocument/2006/relationships/image" Target="../media/image33.jpeg"/><Relationship Id="rId38" Type="http://schemas.openxmlformats.org/officeDocument/2006/relationships/image" Target="../media/image38.jpeg"/><Relationship Id="rId46" Type="http://schemas.openxmlformats.org/officeDocument/2006/relationships/image" Target="../media/image46.jpeg"/><Relationship Id="rId59" Type="http://schemas.openxmlformats.org/officeDocument/2006/relationships/image" Target="../media/image59.jpeg"/><Relationship Id="rId67" Type="http://schemas.openxmlformats.org/officeDocument/2006/relationships/image" Target="../media/image67.jpeg"/><Relationship Id="rId20" Type="http://schemas.openxmlformats.org/officeDocument/2006/relationships/image" Target="../media/image20.jpeg"/><Relationship Id="rId41" Type="http://schemas.openxmlformats.org/officeDocument/2006/relationships/image" Target="../media/image41.jpeg"/><Relationship Id="rId54" Type="http://schemas.openxmlformats.org/officeDocument/2006/relationships/image" Target="../media/image54.jpeg"/><Relationship Id="rId62" Type="http://schemas.openxmlformats.org/officeDocument/2006/relationships/image" Target="../media/image62.jpeg"/><Relationship Id="rId70" Type="http://schemas.openxmlformats.org/officeDocument/2006/relationships/image" Target="../media/image70.jpeg"/><Relationship Id="rId75" Type="http://schemas.openxmlformats.org/officeDocument/2006/relationships/image" Target="../media/image75.jpeg"/><Relationship Id="rId83" Type="http://schemas.openxmlformats.org/officeDocument/2006/relationships/image" Target="../media/image83.jpeg"/><Relationship Id="rId1" Type="http://schemas.openxmlformats.org/officeDocument/2006/relationships/image" Target="../media/image1.gif"/><Relationship Id="rId6" Type="http://schemas.openxmlformats.org/officeDocument/2006/relationships/image" Target="../media/image6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28" Type="http://schemas.openxmlformats.org/officeDocument/2006/relationships/image" Target="../media/image28.jpeg"/><Relationship Id="rId36" Type="http://schemas.openxmlformats.org/officeDocument/2006/relationships/image" Target="../media/image36.jpeg"/><Relationship Id="rId49" Type="http://schemas.openxmlformats.org/officeDocument/2006/relationships/image" Target="../media/image49.jpeg"/><Relationship Id="rId57" Type="http://schemas.openxmlformats.org/officeDocument/2006/relationships/image" Target="../media/image5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371475</xdr:colOff>
      <xdr:row>0</xdr:row>
      <xdr:rowOff>76200</xdr:rowOff>
    </xdr:from>
    <xdr:to>
      <xdr:col>1</xdr:col>
      <xdr:colOff>133350</xdr:colOff>
      <xdr:row>2</xdr:row>
      <xdr:rowOff>161925</xdr:rowOff>
    </xdr:to>
    <xdr:pic>
      <xdr:nvPicPr>
        <xdr:cNvPr id="8" name="Рисунок 7" descr="logo-bbs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71475" y="1781175"/>
          <a:ext cx="771525" cy="733425"/>
        </a:xfrm>
        <a:prstGeom prst="rect">
          <a:avLst/>
        </a:prstGeom>
      </xdr:spPr>
    </xdr:pic>
    <xdr:clientData/>
  </xdr:twoCellAnchor>
  <xdr:twoCellAnchor editAs="oneCell">
    <xdr:from>
      <xdr:col>2</xdr:col>
      <xdr:colOff>190500</xdr:colOff>
      <xdr:row>0</xdr:row>
      <xdr:rowOff>66674</xdr:rowOff>
    </xdr:from>
    <xdr:to>
      <xdr:col>2</xdr:col>
      <xdr:colOff>962025</xdr:colOff>
      <xdr:row>2</xdr:row>
      <xdr:rowOff>209549</xdr:rowOff>
    </xdr:to>
    <xdr:pic>
      <xdr:nvPicPr>
        <xdr:cNvPr id="9" name="Рисунок 8" descr="logo-okean.gif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400175" y="66674"/>
          <a:ext cx="771525" cy="7905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15</xdr:row>
      <xdr:rowOff>9525</xdr:rowOff>
    </xdr:from>
    <xdr:to>
      <xdr:col>0</xdr:col>
      <xdr:colOff>1008000</xdr:colOff>
      <xdr:row>16</xdr:row>
      <xdr:rowOff>0</xdr:rowOff>
    </xdr:to>
    <xdr:pic>
      <xdr:nvPicPr>
        <xdr:cNvPr id="4" name="Рисунок 3" descr="TT-01-5F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2686050"/>
          <a:ext cx="1008000" cy="504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16</xdr:row>
      <xdr:rowOff>9525</xdr:rowOff>
    </xdr:from>
    <xdr:to>
      <xdr:col>0</xdr:col>
      <xdr:colOff>1008000</xdr:colOff>
      <xdr:row>17</xdr:row>
      <xdr:rowOff>8700</xdr:rowOff>
    </xdr:to>
    <xdr:pic>
      <xdr:nvPicPr>
        <xdr:cNvPr id="6" name="Рисунок 5" descr="TT-01-14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0" y="3190875"/>
          <a:ext cx="1008000" cy="504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17</xdr:row>
      <xdr:rowOff>9525</xdr:rowOff>
    </xdr:from>
    <xdr:to>
      <xdr:col>0</xdr:col>
      <xdr:colOff>1008000</xdr:colOff>
      <xdr:row>18</xdr:row>
      <xdr:rowOff>8700</xdr:rowOff>
    </xdr:to>
    <xdr:pic>
      <xdr:nvPicPr>
        <xdr:cNvPr id="7" name="Рисунок 6" descr="TT-01-103.jp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0" y="3695700"/>
          <a:ext cx="1008000" cy="504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18</xdr:row>
      <xdr:rowOff>9525</xdr:rowOff>
    </xdr:from>
    <xdr:to>
      <xdr:col>0</xdr:col>
      <xdr:colOff>1008000</xdr:colOff>
      <xdr:row>19</xdr:row>
      <xdr:rowOff>8700</xdr:rowOff>
    </xdr:to>
    <xdr:pic>
      <xdr:nvPicPr>
        <xdr:cNvPr id="10" name="Рисунок 9" descr="TT-01-110.jpg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0" y="4200525"/>
          <a:ext cx="1008000" cy="504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19</xdr:row>
      <xdr:rowOff>9525</xdr:rowOff>
    </xdr:from>
    <xdr:to>
      <xdr:col>0</xdr:col>
      <xdr:colOff>1008000</xdr:colOff>
      <xdr:row>20</xdr:row>
      <xdr:rowOff>8700</xdr:rowOff>
    </xdr:to>
    <xdr:pic>
      <xdr:nvPicPr>
        <xdr:cNvPr id="11" name="Рисунок 10" descr="TT-01-112.jpg"/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0" y="4705350"/>
          <a:ext cx="1008000" cy="504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20</xdr:row>
      <xdr:rowOff>9525</xdr:rowOff>
    </xdr:from>
    <xdr:to>
      <xdr:col>0</xdr:col>
      <xdr:colOff>1008000</xdr:colOff>
      <xdr:row>21</xdr:row>
      <xdr:rowOff>0</xdr:rowOff>
    </xdr:to>
    <xdr:pic>
      <xdr:nvPicPr>
        <xdr:cNvPr id="12" name="Рисунок 11" descr="TT-01-118.jpg"/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0" y="5210175"/>
          <a:ext cx="1008000" cy="504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24</xdr:row>
      <xdr:rowOff>9525</xdr:rowOff>
    </xdr:from>
    <xdr:to>
      <xdr:col>0</xdr:col>
      <xdr:colOff>1008000</xdr:colOff>
      <xdr:row>25</xdr:row>
      <xdr:rowOff>0</xdr:rowOff>
    </xdr:to>
    <xdr:pic>
      <xdr:nvPicPr>
        <xdr:cNvPr id="15" name="Рисунок 14" descr="TT-01-21.jpg"/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0" y="6724650"/>
          <a:ext cx="1008000" cy="504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25</xdr:row>
      <xdr:rowOff>9525</xdr:rowOff>
    </xdr:from>
    <xdr:to>
      <xdr:col>0</xdr:col>
      <xdr:colOff>1008000</xdr:colOff>
      <xdr:row>26</xdr:row>
      <xdr:rowOff>8700</xdr:rowOff>
    </xdr:to>
    <xdr:pic>
      <xdr:nvPicPr>
        <xdr:cNvPr id="16" name="Рисунок 15" descr="TT-01-21F.jpg"/>
        <xdr:cNvPicPr>
          <a:picLocks noChangeAspect="1"/>
        </xdr:cNvPicPr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0" y="7229475"/>
          <a:ext cx="1008000" cy="504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26</xdr:row>
      <xdr:rowOff>9525</xdr:rowOff>
    </xdr:from>
    <xdr:to>
      <xdr:col>0</xdr:col>
      <xdr:colOff>1008000</xdr:colOff>
      <xdr:row>27</xdr:row>
      <xdr:rowOff>0</xdr:rowOff>
    </xdr:to>
    <xdr:pic>
      <xdr:nvPicPr>
        <xdr:cNvPr id="17" name="Рисунок 16" descr="TT-01-22F.jpg"/>
        <xdr:cNvPicPr>
          <a:picLocks noChangeAspect="1"/>
        </xdr:cNvPicPr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xfrm>
          <a:off x="0" y="7734300"/>
          <a:ext cx="1008000" cy="504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27</xdr:row>
      <xdr:rowOff>9525</xdr:rowOff>
    </xdr:from>
    <xdr:to>
      <xdr:col>0</xdr:col>
      <xdr:colOff>1008000</xdr:colOff>
      <xdr:row>28</xdr:row>
      <xdr:rowOff>0</xdr:rowOff>
    </xdr:to>
    <xdr:pic>
      <xdr:nvPicPr>
        <xdr:cNvPr id="18" name="Рисунок 17" descr="TT-01-22B.jpg"/>
        <xdr:cNvPicPr>
          <a:picLocks noChangeAspect="1"/>
        </xdr:cNvPicPr>
      </xdr:nvPicPr>
      <xdr:blipFill>
        <a:blip xmlns:r="http://schemas.openxmlformats.org/officeDocument/2006/relationships" r:embed="rId12" cstate="print"/>
        <a:stretch>
          <a:fillRect/>
        </a:stretch>
      </xdr:blipFill>
      <xdr:spPr>
        <a:xfrm>
          <a:off x="0" y="8239125"/>
          <a:ext cx="1008000" cy="504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28</xdr:row>
      <xdr:rowOff>9525</xdr:rowOff>
    </xdr:from>
    <xdr:to>
      <xdr:col>0</xdr:col>
      <xdr:colOff>1008000</xdr:colOff>
      <xdr:row>29</xdr:row>
      <xdr:rowOff>0</xdr:rowOff>
    </xdr:to>
    <xdr:pic>
      <xdr:nvPicPr>
        <xdr:cNvPr id="19" name="Рисунок 18" descr="TT-01-22C.jpg"/>
        <xdr:cNvPicPr>
          <a:picLocks noChangeAspect="1"/>
        </xdr:cNvPicPr>
      </xdr:nvPicPr>
      <xdr:blipFill>
        <a:blip xmlns:r="http://schemas.openxmlformats.org/officeDocument/2006/relationships" r:embed="rId13" cstate="print"/>
        <a:stretch>
          <a:fillRect/>
        </a:stretch>
      </xdr:blipFill>
      <xdr:spPr>
        <a:xfrm>
          <a:off x="0" y="8743950"/>
          <a:ext cx="1008000" cy="504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29</xdr:row>
      <xdr:rowOff>9525</xdr:rowOff>
    </xdr:from>
    <xdr:to>
      <xdr:col>0</xdr:col>
      <xdr:colOff>1008000</xdr:colOff>
      <xdr:row>30</xdr:row>
      <xdr:rowOff>0</xdr:rowOff>
    </xdr:to>
    <xdr:pic>
      <xdr:nvPicPr>
        <xdr:cNvPr id="20" name="Рисунок 19" descr="TT-01-22CF.jpg"/>
        <xdr:cNvPicPr>
          <a:picLocks noChangeAspect="1"/>
        </xdr:cNvPicPr>
      </xdr:nvPicPr>
      <xdr:blipFill>
        <a:blip xmlns:r="http://schemas.openxmlformats.org/officeDocument/2006/relationships" r:embed="rId14" cstate="print"/>
        <a:stretch>
          <a:fillRect/>
        </a:stretch>
      </xdr:blipFill>
      <xdr:spPr>
        <a:xfrm>
          <a:off x="0" y="9248775"/>
          <a:ext cx="1008000" cy="504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30</xdr:row>
      <xdr:rowOff>9525</xdr:rowOff>
    </xdr:from>
    <xdr:to>
      <xdr:col>0</xdr:col>
      <xdr:colOff>1008000</xdr:colOff>
      <xdr:row>31</xdr:row>
      <xdr:rowOff>8700</xdr:rowOff>
    </xdr:to>
    <xdr:pic>
      <xdr:nvPicPr>
        <xdr:cNvPr id="21" name="Рисунок 20" descr="TT-01-23.jpg"/>
        <xdr:cNvPicPr>
          <a:picLocks noChangeAspect="1"/>
        </xdr:cNvPicPr>
      </xdr:nvPicPr>
      <xdr:blipFill>
        <a:blip xmlns:r="http://schemas.openxmlformats.org/officeDocument/2006/relationships" r:embed="rId15" cstate="print"/>
        <a:stretch>
          <a:fillRect/>
        </a:stretch>
      </xdr:blipFill>
      <xdr:spPr>
        <a:xfrm>
          <a:off x="0" y="9753600"/>
          <a:ext cx="1008000" cy="504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31</xdr:row>
      <xdr:rowOff>19050</xdr:rowOff>
    </xdr:from>
    <xdr:to>
      <xdr:col>0</xdr:col>
      <xdr:colOff>1008000</xdr:colOff>
      <xdr:row>32</xdr:row>
      <xdr:rowOff>18225</xdr:rowOff>
    </xdr:to>
    <xdr:pic>
      <xdr:nvPicPr>
        <xdr:cNvPr id="22" name="Рисунок 21" descr="TT-01-25.jpg"/>
        <xdr:cNvPicPr>
          <a:picLocks noChangeAspect="1"/>
        </xdr:cNvPicPr>
      </xdr:nvPicPr>
      <xdr:blipFill>
        <a:blip xmlns:r="http://schemas.openxmlformats.org/officeDocument/2006/relationships" r:embed="rId16" cstate="print"/>
        <a:stretch>
          <a:fillRect/>
        </a:stretch>
      </xdr:blipFill>
      <xdr:spPr>
        <a:xfrm>
          <a:off x="0" y="10267950"/>
          <a:ext cx="1008000" cy="504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32</xdr:row>
      <xdr:rowOff>19050</xdr:rowOff>
    </xdr:from>
    <xdr:to>
      <xdr:col>0</xdr:col>
      <xdr:colOff>1008000</xdr:colOff>
      <xdr:row>33</xdr:row>
      <xdr:rowOff>18225</xdr:rowOff>
    </xdr:to>
    <xdr:pic>
      <xdr:nvPicPr>
        <xdr:cNvPr id="23" name="Рисунок 22" descr="TT-01-25B.jpg"/>
        <xdr:cNvPicPr>
          <a:picLocks noChangeAspect="1"/>
        </xdr:cNvPicPr>
      </xdr:nvPicPr>
      <xdr:blipFill>
        <a:blip xmlns:r="http://schemas.openxmlformats.org/officeDocument/2006/relationships" r:embed="rId17" cstate="print"/>
        <a:stretch>
          <a:fillRect/>
        </a:stretch>
      </xdr:blipFill>
      <xdr:spPr>
        <a:xfrm>
          <a:off x="0" y="10772775"/>
          <a:ext cx="1008000" cy="504000"/>
        </a:xfrm>
        <a:prstGeom prst="rect">
          <a:avLst/>
        </a:prstGeom>
      </xdr:spPr>
    </xdr:pic>
    <xdr:clientData/>
  </xdr:twoCellAnchor>
  <xdr:twoCellAnchor editAs="oneCell">
    <xdr:from>
      <xdr:col>0</xdr:col>
      <xdr:colOff>19044</xdr:colOff>
      <xdr:row>33</xdr:row>
      <xdr:rowOff>0</xdr:rowOff>
    </xdr:from>
    <xdr:to>
      <xdr:col>0</xdr:col>
      <xdr:colOff>1000868</xdr:colOff>
      <xdr:row>33</xdr:row>
      <xdr:rowOff>495300</xdr:rowOff>
    </xdr:to>
    <xdr:pic>
      <xdr:nvPicPr>
        <xdr:cNvPr id="27" name="Рисунок 26" descr="TT-01-25C.jpg"/>
        <xdr:cNvPicPr>
          <a:picLocks noChangeAspect="1"/>
        </xdr:cNvPicPr>
      </xdr:nvPicPr>
      <xdr:blipFill>
        <a:blip xmlns:r="http://schemas.openxmlformats.org/officeDocument/2006/relationships" r:embed="rId18" cstate="print"/>
        <a:srcRect t="-3528" b="11805"/>
        <a:stretch>
          <a:fillRect/>
        </a:stretch>
      </xdr:blipFill>
      <xdr:spPr>
        <a:xfrm>
          <a:off x="19044" y="11763375"/>
          <a:ext cx="981824" cy="4953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33</xdr:row>
      <xdr:rowOff>495300</xdr:rowOff>
    </xdr:from>
    <xdr:to>
      <xdr:col>0</xdr:col>
      <xdr:colOff>1008000</xdr:colOff>
      <xdr:row>34</xdr:row>
      <xdr:rowOff>494475</xdr:rowOff>
    </xdr:to>
    <xdr:pic>
      <xdr:nvPicPr>
        <xdr:cNvPr id="28" name="Рисунок 27" descr="TT-01-25CF.jpg"/>
        <xdr:cNvPicPr>
          <a:picLocks noChangeAspect="1"/>
        </xdr:cNvPicPr>
      </xdr:nvPicPr>
      <xdr:blipFill>
        <a:blip xmlns:r="http://schemas.openxmlformats.org/officeDocument/2006/relationships" r:embed="rId19" cstate="print"/>
        <a:stretch>
          <a:fillRect/>
        </a:stretch>
      </xdr:blipFill>
      <xdr:spPr>
        <a:xfrm>
          <a:off x="0" y="12258675"/>
          <a:ext cx="1008000" cy="504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34</xdr:row>
      <xdr:rowOff>495300</xdr:rowOff>
    </xdr:from>
    <xdr:to>
      <xdr:col>0</xdr:col>
      <xdr:colOff>1008000</xdr:colOff>
      <xdr:row>35</xdr:row>
      <xdr:rowOff>494475</xdr:rowOff>
    </xdr:to>
    <xdr:pic>
      <xdr:nvPicPr>
        <xdr:cNvPr id="29" name="Рисунок 28" descr="TT-01-26.jpg"/>
        <xdr:cNvPicPr>
          <a:picLocks noChangeAspect="1"/>
        </xdr:cNvPicPr>
      </xdr:nvPicPr>
      <xdr:blipFill>
        <a:blip xmlns:r="http://schemas.openxmlformats.org/officeDocument/2006/relationships" r:embed="rId20" cstate="print"/>
        <a:stretch>
          <a:fillRect/>
        </a:stretch>
      </xdr:blipFill>
      <xdr:spPr>
        <a:xfrm>
          <a:off x="0" y="12763500"/>
          <a:ext cx="1008000" cy="504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1008000</xdr:colOff>
      <xdr:row>37</xdr:row>
      <xdr:rowOff>0</xdr:rowOff>
    </xdr:to>
    <xdr:pic>
      <xdr:nvPicPr>
        <xdr:cNvPr id="30" name="Рисунок 29" descr="TT-01-26CF.jpg"/>
        <xdr:cNvPicPr>
          <a:picLocks noChangeAspect="1"/>
        </xdr:cNvPicPr>
      </xdr:nvPicPr>
      <xdr:blipFill>
        <a:blip xmlns:r="http://schemas.openxmlformats.org/officeDocument/2006/relationships" r:embed="rId21" cstate="print"/>
        <a:stretch>
          <a:fillRect/>
        </a:stretch>
      </xdr:blipFill>
      <xdr:spPr>
        <a:xfrm>
          <a:off x="0" y="13277850"/>
          <a:ext cx="1008000" cy="504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37</xdr:row>
      <xdr:rowOff>9525</xdr:rowOff>
    </xdr:from>
    <xdr:to>
      <xdr:col>0</xdr:col>
      <xdr:colOff>1008000</xdr:colOff>
      <xdr:row>38</xdr:row>
      <xdr:rowOff>0</xdr:rowOff>
    </xdr:to>
    <xdr:pic>
      <xdr:nvPicPr>
        <xdr:cNvPr id="31" name="Рисунок 30" descr="TT-01-27F.jpg"/>
        <xdr:cNvPicPr>
          <a:picLocks noChangeAspect="1"/>
        </xdr:cNvPicPr>
      </xdr:nvPicPr>
      <xdr:blipFill>
        <a:blip xmlns:r="http://schemas.openxmlformats.org/officeDocument/2006/relationships" r:embed="rId22" cstate="print"/>
        <a:stretch>
          <a:fillRect/>
        </a:stretch>
      </xdr:blipFill>
      <xdr:spPr>
        <a:xfrm>
          <a:off x="0" y="13287375"/>
          <a:ext cx="1008000" cy="504000"/>
        </a:xfrm>
        <a:prstGeom prst="rect">
          <a:avLst/>
        </a:prstGeom>
      </xdr:spPr>
    </xdr:pic>
    <xdr:clientData/>
  </xdr:twoCellAnchor>
  <xdr:twoCellAnchor editAs="oneCell">
    <xdr:from>
      <xdr:col>0</xdr:col>
      <xdr:colOff>19044</xdr:colOff>
      <xdr:row>38</xdr:row>
      <xdr:rowOff>19050</xdr:rowOff>
    </xdr:from>
    <xdr:to>
      <xdr:col>0</xdr:col>
      <xdr:colOff>1000868</xdr:colOff>
      <xdr:row>38</xdr:row>
      <xdr:rowOff>495300</xdr:rowOff>
    </xdr:to>
    <xdr:pic>
      <xdr:nvPicPr>
        <xdr:cNvPr id="33" name="Рисунок 32" descr="TT-01-29.jpg"/>
        <xdr:cNvPicPr>
          <a:picLocks noChangeAspect="1"/>
        </xdr:cNvPicPr>
      </xdr:nvPicPr>
      <xdr:blipFill>
        <a:blip xmlns:r="http://schemas.openxmlformats.org/officeDocument/2006/relationships" r:embed="rId23" cstate="print"/>
        <a:srcRect b="11805"/>
        <a:stretch>
          <a:fillRect/>
        </a:stretch>
      </xdr:blipFill>
      <xdr:spPr>
        <a:xfrm>
          <a:off x="19044" y="13801725"/>
          <a:ext cx="981824" cy="4762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38</xdr:row>
      <xdr:rowOff>495300</xdr:rowOff>
    </xdr:from>
    <xdr:to>
      <xdr:col>0</xdr:col>
      <xdr:colOff>1008000</xdr:colOff>
      <xdr:row>39</xdr:row>
      <xdr:rowOff>494475</xdr:rowOff>
    </xdr:to>
    <xdr:pic>
      <xdr:nvPicPr>
        <xdr:cNvPr id="34" name="Рисунок 33" descr="TT-01-29B.jpg"/>
        <xdr:cNvPicPr>
          <a:picLocks noChangeAspect="1"/>
        </xdr:cNvPicPr>
      </xdr:nvPicPr>
      <xdr:blipFill>
        <a:blip xmlns:r="http://schemas.openxmlformats.org/officeDocument/2006/relationships" r:embed="rId24" cstate="print"/>
        <a:stretch>
          <a:fillRect/>
        </a:stretch>
      </xdr:blipFill>
      <xdr:spPr>
        <a:xfrm>
          <a:off x="0" y="14277975"/>
          <a:ext cx="1008000" cy="504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1008000</xdr:colOff>
      <xdr:row>41</xdr:row>
      <xdr:rowOff>0</xdr:rowOff>
    </xdr:to>
    <xdr:pic>
      <xdr:nvPicPr>
        <xdr:cNvPr id="35" name="Рисунок 34" descr="TT-01-31F.jpg"/>
        <xdr:cNvPicPr>
          <a:picLocks noChangeAspect="1"/>
        </xdr:cNvPicPr>
      </xdr:nvPicPr>
      <xdr:blipFill>
        <a:blip xmlns:r="http://schemas.openxmlformats.org/officeDocument/2006/relationships" r:embed="rId25" cstate="print"/>
        <a:stretch>
          <a:fillRect/>
        </a:stretch>
      </xdr:blipFill>
      <xdr:spPr>
        <a:xfrm>
          <a:off x="0" y="14792325"/>
          <a:ext cx="1008000" cy="504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41</xdr:row>
      <xdr:rowOff>9525</xdr:rowOff>
    </xdr:from>
    <xdr:to>
      <xdr:col>0</xdr:col>
      <xdr:colOff>1008000</xdr:colOff>
      <xdr:row>42</xdr:row>
      <xdr:rowOff>0</xdr:rowOff>
    </xdr:to>
    <xdr:pic>
      <xdr:nvPicPr>
        <xdr:cNvPr id="36" name="Рисунок 35" descr="TT-01-37.jpg"/>
        <xdr:cNvPicPr>
          <a:picLocks noChangeAspect="1"/>
        </xdr:cNvPicPr>
      </xdr:nvPicPr>
      <xdr:blipFill>
        <a:blip xmlns:r="http://schemas.openxmlformats.org/officeDocument/2006/relationships" r:embed="rId26" cstate="print"/>
        <a:stretch>
          <a:fillRect/>
        </a:stretch>
      </xdr:blipFill>
      <xdr:spPr>
        <a:xfrm>
          <a:off x="0" y="15306675"/>
          <a:ext cx="1008000" cy="504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42</xdr:row>
      <xdr:rowOff>9525</xdr:rowOff>
    </xdr:from>
    <xdr:to>
      <xdr:col>0</xdr:col>
      <xdr:colOff>1008000</xdr:colOff>
      <xdr:row>43</xdr:row>
      <xdr:rowOff>0</xdr:rowOff>
    </xdr:to>
    <xdr:pic>
      <xdr:nvPicPr>
        <xdr:cNvPr id="37" name="Рисунок 36" descr="TT-01-38.jpg"/>
        <xdr:cNvPicPr>
          <a:picLocks noChangeAspect="1"/>
        </xdr:cNvPicPr>
      </xdr:nvPicPr>
      <xdr:blipFill>
        <a:blip xmlns:r="http://schemas.openxmlformats.org/officeDocument/2006/relationships" r:embed="rId27" cstate="print"/>
        <a:stretch>
          <a:fillRect/>
        </a:stretch>
      </xdr:blipFill>
      <xdr:spPr>
        <a:xfrm>
          <a:off x="0" y="15811500"/>
          <a:ext cx="1008000" cy="504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43</xdr:row>
      <xdr:rowOff>9525</xdr:rowOff>
    </xdr:from>
    <xdr:to>
      <xdr:col>0</xdr:col>
      <xdr:colOff>1008000</xdr:colOff>
      <xdr:row>44</xdr:row>
      <xdr:rowOff>0</xdr:rowOff>
    </xdr:to>
    <xdr:pic>
      <xdr:nvPicPr>
        <xdr:cNvPr id="38" name="Рисунок 37" descr="TT-01-39.jpg"/>
        <xdr:cNvPicPr>
          <a:picLocks noChangeAspect="1"/>
        </xdr:cNvPicPr>
      </xdr:nvPicPr>
      <xdr:blipFill>
        <a:blip xmlns:r="http://schemas.openxmlformats.org/officeDocument/2006/relationships" r:embed="rId28" cstate="print"/>
        <a:stretch>
          <a:fillRect/>
        </a:stretch>
      </xdr:blipFill>
      <xdr:spPr>
        <a:xfrm>
          <a:off x="0" y="16316325"/>
          <a:ext cx="1008000" cy="504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44</xdr:row>
      <xdr:rowOff>9525</xdr:rowOff>
    </xdr:from>
    <xdr:to>
      <xdr:col>0</xdr:col>
      <xdr:colOff>1008000</xdr:colOff>
      <xdr:row>45</xdr:row>
      <xdr:rowOff>8700</xdr:rowOff>
    </xdr:to>
    <xdr:pic>
      <xdr:nvPicPr>
        <xdr:cNvPr id="39" name="Рисунок 38" descr="TT-01-2110.jpg"/>
        <xdr:cNvPicPr>
          <a:picLocks noChangeAspect="1"/>
        </xdr:cNvPicPr>
      </xdr:nvPicPr>
      <xdr:blipFill>
        <a:blip xmlns:r="http://schemas.openxmlformats.org/officeDocument/2006/relationships" r:embed="rId29" cstate="print"/>
        <a:stretch>
          <a:fillRect/>
        </a:stretch>
      </xdr:blipFill>
      <xdr:spPr>
        <a:xfrm>
          <a:off x="0" y="16821150"/>
          <a:ext cx="1008000" cy="504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1008000</xdr:colOff>
      <xdr:row>46</xdr:row>
      <xdr:rowOff>0</xdr:rowOff>
    </xdr:to>
    <xdr:pic>
      <xdr:nvPicPr>
        <xdr:cNvPr id="40" name="Рисунок 39" descr="TT-01-2218.jpg"/>
        <xdr:cNvPicPr>
          <a:picLocks noChangeAspect="1"/>
        </xdr:cNvPicPr>
      </xdr:nvPicPr>
      <xdr:blipFill>
        <a:blip xmlns:r="http://schemas.openxmlformats.org/officeDocument/2006/relationships" r:embed="rId30" cstate="print"/>
        <a:stretch>
          <a:fillRect/>
        </a:stretch>
      </xdr:blipFill>
      <xdr:spPr>
        <a:xfrm>
          <a:off x="0" y="17316450"/>
          <a:ext cx="1008000" cy="504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21</xdr:row>
      <xdr:rowOff>9525</xdr:rowOff>
    </xdr:from>
    <xdr:to>
      <xdr:col>0</xdr:col>
      <xdr:colOff>1008000</xdr:colOff>
      <xdr:row>22</xdr:row>
      <xdr:rowOff>0</xdr:rowOff>
    </xdr:to>
    <xdr:pic>
      <xdr:nvPicPr>
        <xdr:cNvPr id="41" name="Рисунок 40" descr="TT-01-119.jpg"/>
        <xdr:cNvPicPr>
          <a:picLocks noChangeAspect="1"/>
        </xdr:cNvPicPr>
      </xdr:nvPicPr>
      <xdr:blipFill>
        <a:blip xmlns:r="http://schemas.openxmlformats.org/officeDocument/2006/relationships" r:embed="rId31" cstate="print"/>
        <a:stretch>
          <a:fillRect/>
        </a:stretch>
      </xdr:blipFill>
      <xdr:spPr>
        <a:xfrm>
          <a:off x="0" y="6219825"/>
          <a:ext cx="1008000" cy="504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1008000</xdr:colOff>
      <xdr:row>23</xdr:row>
      <xdr:rowOff>0</xdr:rowOff>
    </xdr:to>
    <xdr:pic>
      <xdr:nvPicPr>
        <xdr:cNvPr id="42" name="Рисунок 41" descr="TT-01-161.jpg"/>
        <xdr:cNvPicPr>
          <a:picLocks noChangeAspect="1"/>
        </xdr:cNvPicPr>
      </xdr:nvPicPr>
      <xdr:blipFill>
        <a:blip xmlns:r="http://schemas.openxmlformats.org/officeDocument/2006/relationships" r:embed="rId32" cstate="print"/>
        <a:stretch>
          <a:fillRect/>
        </a:stretch>
      </xdr:blipFill>
      <xdr:spPr>
        <a:xfrm>
          <a:off x="0" y="6210300"/>
          <a:ext cx="1008000" cy="504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47</xdr:row>
      <xdr:rowOff>9525</xdr:rowOff>
    </xdr:from>
    <xdr:to>
      <xdr:col>0</xdr:col>
      <xdr:colOff>1008000</xdr:colOff>
      <xdr:row>48</xdr:row>
      <xdr:rowOff>0</xdr:rowOff>
    </xdr:to>
    <xdr:pic>
      <xdr:nvPicPr>
        <xdr:cNvPr id="43" name="Рисунок 42" descr="TT-01-41.jpg"/>
        <xdr:cNvPicPr>
          <a:picLocks noChangeAspect="1"/>
        </xdr:cNvPicPr>
      </xdr:nvPicPr>
      <xdr:blipFill>
        <a:blip xmlns:r="http://schemas.openxmlformats.org/officeDocument/2006/relationships" r:embed="rId33" cstate="print"/>
        <a:stretch>
          <a:fillRect/>
        </a:stretch>
      </xdr:blipFill>
      <xdr:spPr>
        <a:xfrm>
          <a:off x="0" y="18840450"/>
          <a:ext cx="1008000" cy="504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48</xdr:row>
      <xdr:rowOff>9525</xdr:rowOff>
    </xdr:from>
    <xdr:to>
      <xdr:col>0</xdr:col>
      <xdr:colOff>1008000</xdr:colOff>
      <xdr:row>49</xdr:row>
      <xdr:rowOff>0</xdr:rowOff>
    </xdr:to>
    <xdr:pic>
      <xdr:nvPicPr>
        <xdr:cNvPr id="44" name="Рисунок 43" descr="TT-01-43.jpg"/>
        <xdr:cNvPicPr>
          <a:picLocks noChangeAspect="1"/>
        </xdr:cNvPicPr>
      </xdr:nvPicPr>
      <xdr:blipFill>
        <a:blip xmlns:r="http://schemas.openxmlformats.org/officeDocument/2006/relationships" r:embed="rId34" cstate="print"/>
        <a:stretch>
          <a:fillRect/>
        </a:stretch>
      </xdr:blipFill>
      <xdr:spPr>
        <a:xfrm>
          <a:off x="0" y="19345275"/>
          <a:ext cx="1008000" cy="504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49</xdr:row>
      <xdr:rowOff>9525</xdr:rowOff>
    </xdr:from>
    <xdr:to>
      <xdr:col>0</xdr:col>
      <xdr:colOff>1008000</xdr:colOff>
      <xdr:row>50</xdr:row>
      <xdr:rowOff>8700</xdr:rowOff>
    </xdr:to>
    <xdr:pic>
      <xdr:nvPicPr>
        <xdr:cNvPr id="45" name="Рисунок 44" descr="TT-01-49F.jpg"/>
        <xdr:cNvPicPr>
          <a:picLocks noChangeAspect="1"/>
        </xdr:cNvPicPr>
      </xdr:nvPicPr>
      <xdr:blipFill>
        <a:blip xmlns:r="http://schemas.openxmlformats.org/officeDocument/2006/relationships" r:embed="rId35" cstate="print"/>
        <a:stretch>
          <a:fillRect/>
        </a:stretch>
      </xdr:blipFill>
      <xdr:spPr>
        <a:xfrm>
          <a:off x="0" y="19850100"/>
          <a:ext cx="1008000" cy="504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50</xdr:row>
      <xdr:rowOff>9525</xdr:rowOff>
    </xdr:from>
    <xdr:to>
      <xdr:col>0</xdr:col>
      <xdr:colOff>1008000</xdr:colOff>
      <xdr:row>51</xdr:row>
      <xdr:rowOff>0</xdr:rowOff>
    </xdr:to>
    <xdr:pic>
      <xdr:nvPicPr>
        <xdr:cNvPr id="46" name="Рисунок 45" descr="TT-01-50F.jpg"/>
        <xdr:cNvPicPr>
          <a:picLocks noChangeAspect="1"/>
        </xdr:cNvPicPr>
      </xdr:nvPicPr>
      <xdr:blipFill>
        <a:blip xmlns:r="http://schemas.openxmlformats.org/officeDocument/2006/relationships" r:embed="rId36" cstate="print"/>
        <a:stretch>
          <a:fillRect/>
        </a:stretch>
      </xdr:blipFill>
      <xdr:spPr>
        <a:xfrm>
          <a:off x="0" y="20354925"/>
          <a:ext cx="1008000" cy="504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53</xdr:row>
      <xdr:rowOff>19050</xdr:rowOff>
    </xdr:from>
    <xdr:to>
      <xdr:col>0</xdr:col>
      <xdr:colOff>1008000</xdr:colOff>
      <xdr:row>53</xdr:row>
      <xdr:rowOff>495300</xdr:rowOff>
    </xdr:to>
    <xdr:pic>
      <xdr:nvPicPr>
        <xdr:cNvPr id="48" name="Рисунок 47" descr="TT-01-122.jpg"/>
        <xdr:cNvPicPr>
          <a:picLocks noChangeAspect="1"/>
        </xdr:cNvPicPr>
      </xdr:nvPicPr>
      <xdr:blipFill>
        <a:blip xmlns:r="http://schemas.openxmlformats.org/officeDocument/2006/relationships" r:embed="rId37" cstate="print"/>
        <a:stretch>
          <a:fillRect/>
        </a:stretch>
      </xdr:blipFill>
      <xdr:spPr>
        <a:xfrm>
          <a:off x="0" y="20916900"/>
          <a:ext cx="1008000" cy="4762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54</xdr:row>
      <xdr:rowOff>9525</xdr:rowOff>
    </xdr:from>
    <xdr:to>
      <xdr:col>0</xdr:col>
      <xdr:colOff>1008000</xdr:colOff>
      <xdr:row>55</xdr:row>
      <xdr:rowOff>8700</xdr:rowOff>
    </xdr:to>
    <xdr:pic>
      <xdr:nvPicPr>
        <xdr:cNvPr id="49" name="Рисунок 48" descr="TT-01-123.jpg"/>
        <xdr:cNvPicPr>
          <a:picLocks noChangeAspect="1"/>
        </xdr:cNvPicPr>
      </xdr:nvPicPr>
      <xdr:blipFill>
        <a:blip xmlns:r="http://schemas.openxmlformats.org/officeDocument/2006/relationships" r:embed="rId38" cstate="print"/>
        <a:stretch>
          <a:fillRect/>
        </a:stretch>
      </xdr:blipFill>
      <xdr:spPr>
        <a:xfrm>
          <a:off x="0" y="21869400"/>
          <a:ext cx="1008000" cy="504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1008000</xdr:colOff>
      <xdr:row>56</xdr:row>
      <xdr:rowOff>0</xdr:rowOff>
    </xdr:to>
    <xdr:pic>
      <xdr:nvPicPr>
        <xdr:cNvPr id="50" name="Рисунок 49" descr="TT-01-124B.jpg"/>
        <xdr:cNvPicPr>
          <a:picLocks noChangeAspect="1"/>
        </xdr:cNvPicPr>
      </xdr:nvPicPr>
      <xdr:blipFill>
        <a:blip xmlns:r="http://schemas.openxmlformats.org/officeDocument/2006/relationships" r:embed="rId39" cstate="print"/>
        <a:stretch>
          <a:fillRect/>
        </a:stretch>
      </xdr:blipFill>
      <xdr:spPr>
        <a:xfrm>
          <a:off x="0" y="22364700"/>
          <a:ext cx="1008000" cy="504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1008000</xdr:colOff>
      <xdr:row>57</xdr:row>
      <xdr:rowOff>0</xdr:rowOff>
    </xdr:to>
    <xdr:pic>
      <xdr:nvPicPr>
        <xdr:cNvPr id="51" name="Рисунок 50" descr="TT-01-128.jpg"/>
        <xdr:cNvPicPr>
          <a:picLocks noChangeAspect="1"/>
        </xdr:cNvPicPr>
      </xdr:nvPicPr>
      <xdr:blipFill>
        <a:blip xmlns:r="http://schemas.openxmlformats.org/officeDocument/2006/relationships" r:embed="rId40" cstate="print"/>
        <a:stretch>
          <a:fillRect/>
        </a:stretch>
      </xdr:blipFill>
      <xdr:spPr>
        <a:xfrm>
          <a:off x="0" y="22869525"/>
          <a:ext cx="1008000" cy="504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1008000</xdr:colOff>
      <xdr:row>58</xdr:row>
      <xdr:rowOff>0</xdr:rowOff>
    </xdr:to>
    <xdr:pic>
      <xdr:nvPicPr>
        <xdr:cNvPr id="52" name="Рисунок 51" descr="TT-01-129.jpg"/>
        <xdr:cNvPicPr>
          <a:picLocks noChangeAspect="1"/>
        </xdr:cNvPicPr>
      </xdr:nvPicPr>
      <xdr:blipFill>
        <a:blip xmlns:r="http://schemas.openxmlformats.org/officeDocument/2006/relationships" r:embed="rId41" cstate="print"/>
        <a:stretch>
          <a:fillRect/>
        </a:stretch>
      </xdr:blipFill>
      <xdr:spPr>
        <a:xfrm>
          <a:off x="0" y="23374350"/>
          <a:ext cx="1008000" cy="504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58</xdr:row>
      <xdr:rowOff>9525</xdr:rowOff>
    </xdr:from>
    <xdr:to>
      <xdr:col>0</xdr:col>
      <xdr:colOff>1008000</xdr:colOff>
      <xdr:row>59</xdr:row>
      <xdr:rowOff>8700</xdr:rowOff>
    </xdr:to>
    <xdr:pic>
      <xdr:nvPicPr>
        <xdr:cNvPr id="53" name="Рисунок 52" descr="TT-01-130.jpg"/>
        <xdr:cNvPicPr>
          <a:picLocks noChangeAspect="1"/>
        </xdr:cNvPicPr>
      </xdr:nvPicPr>
      <xdr:blipFill>
        <a:blip xmlns:r="http://schemas.openxmlformats.org/officeDocument/2006/relationships" r:embed="rId42" cstate="print"/>
        <a:stretch>
          <a:fillRect/>
        </a:stretch>
      </xdr:blipFill>
      <xdr:spPr>
        <a:xfrm>
          <a:off x="0" y="23888700"/>
          <a:ext cx="1008000" cy="504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59</xdr:row>
      <xdr:rowOff>9525</xdr:rowOff>
    </xdr:from>
    <xdr:to>
      <xdr:col>0</xdr:col>
      <xdr:colOff>1008000</xdr:colOff>
      <xdr:row>60</xdr:row>
      <xdr:rowOff>0</xdr:rowOff>
    </xdr:to>
    <xdr:pic>
      <xdr:nvPicPr>
        <xdr:cNvPr id="54" name="Рисунок 53" descr="TT-01-132.jpg"/>
        <xdr:cNvPicPr>
          <a:picLocks noChangeAspect="1"/>
        </xdr:cNvPicPr>
      </xdr:nvPicPr>
      <xdr:blipFill>
        <a:blip xmlns:r="http://schemas.openxmlformats.org/officeDocument/2006/relationships" r:embed="rId43" cstate="print"/>
        <a:stretch>
          <a:fillRect/>
        </a:stretch>
      </xdr:blipFill>
      <xdr:spPr>
        <a:xfrm>
          <a:off x="0" y="24393525"/>
          <a:ext cx="1008000" cy="504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1008000</xdr:colOff>
      <xdr:row>61</xdr:row>
      <xdr:rowOff>0</xdr:rowOff>
    </xdr:to>
    <xdr:pic>
      <xdr:nvPicPr>
        <xdr:cNvPr id="55" name="Рисунок 54" descr="TT-01-403.jpg"/>
        <xdr:cNvPicPr>
          <a:picLocks noChangeAspect="1"/>
        </xdr:cNvPicPr>
      </xdr:nvPicPr>
      <xdr:blipFill>
        <a:blip xmlns:r="http://schemas.openxmlformats.org/officeDocument/2006/relationships" r:embed="rId44" cstate="print"/>
        <a:stretch>
          <a:fillRect/>
        </a:stretch>
      </xdr:blipFill>
      <xdr:spPr>
        <a:xfrm>
          <a:off x="0" y="24888825"/>
          <a:ext cx="1008000" cy="504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1008000</xdr:colOff>
      <xdr:row>62</xdr:row>
      <xdr:rowOff>0</xdr:rowOff>
    </xdr:to>
    <xdr:pic>
      <xdr:nvPicPr>
        <xdr:cNvPr id="56" name="Рисунок 55" descr="TT-01-405.jpg"/>
        <xdr:cNvPicPr>
          <a:picLocks noChangeAspect="1"/>
        </xdr:cNvPicPr>
      </xdr:nvPicPr>
      <xdr:blipFill>
        <a:blip xmlns:r="http://schemas.openxmlformats.org/officeDocument/2006/relationships" r:embed="rId45" cstate="print"/>
        <a:stretch>
          <a:fillRect/>
        </a:stretch>
      </xdr:blipFill>
      <xdr:spPr>
        <a:xfrm>
          <a:off x="0" y="25393650"/>
          <a:ext cx="1008000" cy="504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1008000</xdr:colOff>
      <xdr:row>63</xdr:row>
      <xdr:rowOff>0</xdr:rowOff>
    </xdr:to>
    <xdr:pic>
      <xdr:nvPicPr>
        <xdr:cNvPr id="57" name="Рисунок 56" descr="TT-01-410.jpg"/>
        <xdr:cNvPicPr>
          <a:picLocks noChangeAspect="1"/>
        </xdr:cNvPicPr>
      </xdr:nvPicPr>
      <xdr:blipFill>
        <a:blip xmlns:r="http://schemas.openxmlformats.org/officeDocument/2006/relationships" r:embed="rId46" cstate="print"/>
        <a:stretch>
          <a:fillRect/>
        </a:stretch>
      </xdr:blipFill>
      <xdr:spPr>
        <a:xfrm>
          <a:off x="0" y="25898475"/>
          <a:ext cx="1008000" cy="504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1008000</xdr:colOff>
      <xdr:row>64</xdr:row>
      <xdr:rowOff>0</xdr:rowOff>
    </xdr:to>
    <xdr:pic>
      <xdr:nvPicPr>
        <xdr:cNvPr id="58" name="Рисунок 57" descr="TT-01-762.jpg"/>
        <xdr:cNvPicPr>
          <a:picLocks noChangeAspect="1"/>
        </xdr:cNvPicPr>
      </xdr:nvPicPr>
      <xdr:blipFill>
        <a:blip xmlns:r="http://schemas.openxmlformats.org/officeDocument/2006/relationships" r:embed="rId47" cstate="print"/>
        <a:stretch>
          <a:fillRect/>
        </a:stretch>
      </xdr:blipFill>
      <xdr:spPr>
        <a:xfrm>
          <a:off x="0" y="26403300"/>
          <a:ext cx="1008000" cy="504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1008000</xdr:colOff>
      <xdr:row>66</xdr:row>
      <xdr:rowOff>0</xdr:rowOff>
    </xdr:to>
    <xdr:pic>
      <xdr:nvPicPr>
        <xdr:cNvPr id="59" name="Рисунок 58" descr="TT-01-33.jpg"/>
        <xdr:cNvPicPr>
          <a:picLocks noChangeAspect="1"/>
        </xdr:cNvPicPr>
      </xdr:nvPicPr>
      <xdr:blipFill>
        <a:blip xmlns:r="http://schemas.openxmlformats.org/officeDocument/2006/relationships" r:embed="rId48" cstate="print"/>
        <a:stretch>
          <a:fillRect/>
        </a:stretch>
      </xdr:blipFill>
      <xdr:spPr>
        <a:xfrm>
          <a:off x="0" y="27412950"/>
          <a:ext cx="1008000" cy="504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1008000</xdr:colOff>
      <xdr:row>67</xdr:row>
      <xdr:rowOff>0</xdr:rowOff>
    </xdr:to>
    <xdr:pic>
      <xdr:nvPicPr>
        <xdr:cNvPr id="60" name="Рисунок 59" descr="TT-01-201.jpg"/>
        <xdr:cNvPicPr>
          <a:picLocks noChangeAspect="1"/>
        </xdr:cNvPicPr>
      </xdr:nvPicPr>
      <xdr:blipFill>
        <a:blip xmlns:r="http://schemas.openxmlformats.org/officeDocument/2006/relationships" r:embed="rId49" cstate="print"/>
        <a:stretch>
          <a:fillRect/>
        </a:stretch>
      </xdr:blipFill>
      <xdr:spPr>
        <a:xfrm>
          <a:off x="0" y="27917775"/>
          <a:ext cx="1008000" cy="504000"/>
        </a:xfrm>
        <a:prstGeom prst="rect">
          <a:avLst/>
        </a:prstGeom>
      </xdr:spPr>
    </xdr:pic>
    <xdr:clientData/>
  </xdr:twoCellAnchor>
  <xdr:twoCellAnchor editAs="oneCell">
    <xdr:from>
      <xdr:col>0</xdr:col>
      <xdr:colOff>19044</xdr:colOff>
      <xdr:row>67</xdr:row>
      <xdr:rowOff>9525</xdr:rowOff>
    </xdr:from>
    <xdr:to>
      <xdr:col>0</xdr:col>
      <xdr:colOff>1000868</xdr:colOff>
      <xdr:row>68</xdr:row>
      <xdr:rowOff>0</xdr:rowOff>
    </xdr:to>
    <xdr:pic>
      <xdr:nvPicPr>
        <xdr:cNvPr id="61" name="Рисунок 60" descr="TT-01-204.jpg"/>
        <xdr:cNvPicPr>
          <a:picLocks noChangeAspect="1"/>
        </xdr:cNvPicPr>
      </xdr:nvPicPr>
      <xdr:blipFill>
        <a:blip xmlns:r="http://schemas.openxmlformats.org/officeDocument/2006/relationships" r:embed="rId50" cstate="print"/>
        <a:srcRect b="8277"/>
        <a:stretch>
          <a:fillRect/>
        </a:stretch>
      </xdr:blipFill>
      <xdr:spPr>
        <a:xfrm>
          <a:off x="19044" y="28432125"/>
          <a:ext cx="981824" cy="4953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1008000</xdr:colOff>
      <xdr:row>69</xdr:row>
      <xdr:rowOff>0</xdr:rowOff>
    </xdr:to>
    <xdr:pic>
      <xdr:nvPicPr>
        <xdr:cNvPr id="65" name="Рисунок 64" descr="TT-01-421.jpg"/>
        <xdr:cNvPicPr>
          <a:picLocks noChangeAspect="1"/>
        </xdr:cNvPicPr>
      </xdr:nvPicPr>
      <xdr:blipFill>
        <a:blip xmlns:r="http://schemas.openxmlformats.org/officeDocument/2006/relationships" r:embed="rId51" cstate="print"/>
        <a:stretch>
          <a:fillRect/>
        </a:stretch>
      </xdr:blipFill>
      <xdr:spPr>
        <a:xfrm>
          <a:off x="0" y="28927425"/>
          <a:ext cx="1008000" cy="504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1008000</xdr:colOff>
      <xdr:row>70</xdr:row>
      <xdr:rowOff>0</xdr:rowOff>
    </xdr:to>
    <xdr:pic>
      <xdr:nvPicPr>
        <xdr:cNvPr id="66" name="Рисунок 65" descr="TT-01-422.jpg"/>
        <xdr:cNvPicPr>
          <a:picLocks noChangeAspect="1"/>
        </xdr:cNvPicPr>
      </xdr:nvPicPr>
      <xdr:blipFill>
        <a:blip xmlns:r="http://schemas.openxmlformats.org/officeDocument/2006/relationships" r:embed="rId52" cstate="print"/>
        <a:stretch>
          <a:fillRect/>
        </a:stretch>
      </xdr:blipFill>
      <xdr:spPr>
        <a:xfrm>
          <a:off x="0" y="29432250"/>
          <a:ext cx="1008000" cy="504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1008000</xdr:colOff>
      <xdr:row>71</xdr:row>
      <xdr:rowOff>0</xdr:rowOff>
    </xdr:to>
    <xdr:pic>
      <xdr:nvPicPr>
        <xdr:cNvPr id="67" name="Рисунок 66" descr="TT-01-457.jpg"/>
        <xdr:cNvPicPr>
          <a:picLocks noChangeAspect="1"/>
        </xdr:cNvPicPr>
      </xdr:nvPicPr>
      <xdr:blipFill>
        <a:blip xmlns:r="http://schemas.openxmlformats.org/officeDocument/2006/relationships" r:embed="rId53" cstate="print"/>
        <a:stretch>
          <a:fillRect/>
        </a:stretch>
      </xdr:blipFill>
      <xdr:spPr>
        <a:xfrm>
          <a:off x="0" y="29937075"/>
          <a:ext cx="1008000" cy="504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1008000</xdr:colOff>
      <xdr:row>74</xdr:row>
      <xdr:rowOff>0</xdr:rowOff>
    </xdr:to>
    <xdr:pic>
      <xdr:nvPicPr>
        <xdr:cNvPr id="69" name="Рисунок 68" descr="TT-01-989.jpg"/>
        <xdr:cNvPicPr>
          <a:picLocks noChangeAspect="1"/>
        </xdr:cNvPicPr>
      </xdr:nvPicPr>
      <xdr:blipFill>
        <a:blip xmlns:r="http://schemas.openxmlformats.org/officeDocument/2006/relationships" r:embed="rId54" cstate="print"/>
        <a:stretch>
          <a:fillRect/>
        </a:stretch>
      </xdr:blipFill>
      <xdr:spPr>
        <a:xfrm>
          <a:off x="0" y="30946725"/>
          <a:ext cx="1008000" cy="504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1008000</xdr:colOff>
      <xdr:row>75</xdr:row>
      <xdr:rowOff>0</xdr:rowOff>
    </xdr:to>
    <xdr:pic>
      <xdr:nvPicPr>
        <xdr:cNvPr id="70" name="Рисунок 69" descr="TT-01-993.jpg"/>
        <xdr:cNvPicPr>
          <a:picLocks noChangeAspect="1"/>
        </xdr:cNvPicPr>
      </xdr:nvPicPr>
      <xdr:blipFill>
        <a:blip xmlns:r="http://schemas.openxmlformats.org/officeDocument/2006/relationships" r:embed="rId55" cstate="print"/>
        <a:stretch>
          <a:fillRect/>
        </a:stretch>
      </xdr:blipFill>
      <xdr:spPr>
        <a:xfrm>
          <a:off x="0" y="31451550"/>
          <a:ext cx="1008000" cy="504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1008000</xdr:colOff>
      <xdr:row>76</xdr:row>
      <xdr:rowOff>0</xdr:rowOff>
    </xdr:to>
    <xdr:pic>
      <xdr:nvPicPr>
        <xdr:cNvPr id="71" name="Рисунок 70" descr="TT-01-994.jpg"/>
        <xdr:cNvPicPr>
          <a:picLocks noChangeAspect="1"/>
        </xdr:cNvPicPr>
      </xdr:nvPicPr>
      <xdr:blipFill>
        <a:blip xmlns:r="http://schemas.openxmlformats.org/officeDocument/2006/relationships" r:embed="rId56" cstate="print"/>
        <a:stretch>
          <a:fillRect/>
        </a:stretch>
      </xdr:blipFill>
      <xdr:spPr>
        <a:xfrm>
          <a:off x="0" y="31956375"/>
          <a:ext cx="1008000" cy="504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1008000</xdr:colOff>
      <xdr:row>78</xdr:row>
      <xdr:rowOff>0</xdr:rowOff>
    </xdr:to>
    <xdr:pic>
      <xdr:nvPicPr>
        <xdr:cNvPr id="72" name="Рисунок 71" descr="TT-01-143.jpg"/>
        <xdr:cNvPicPr>
          <a:picLocks noChangeAspect="1"/>
        </xdr:cNvPicPr>
      </xdr:nvPicPr>
      <xdr:blipFill>
        <a:blip xmlns:r="http://schemas.openxmlformats.org/officeDocument/2006/relationships" r:embed="rId57" cstate="print"/>
        <a:stretch>
          <a:fillRect/>
        </a:stretch>
      </xdr:blipFill>
      <xdr:spPr>
        <a:xfrm>
          <a:off x="0" y="32966025"/>
          <a:ext cx="1008000" cy="504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1008000</xdr:colOff>
      <xdr:row>79</xdr:row>
      <xdr:rowOff>0</xdr:rowOff>
    </xdr:to>
    <xdr:pic>
      <xdr:nvPicPr>
        <xdr:cNvPr id="73" name="Рисунок 72" descr="TT-01-145.jpg"/>
        <xdr:cNvPicPr>
          <a:picLocks noChangeAspect="1"/>
        </xdr:cNvPicPr>
      </xdr:nvPicPr>
      <xdr:blipFill>
        <a:blip xmlns:r="http://schemas.openxmlformats.org/officeDocument/2006/relationships" r:embed="rId58" cstate="print"/>
        <a:stretch>
          <a:fillRect/>
        </a:stretch>
      </xdr:blipFill>
      <xdr:spPr>
        <a:xfrm>
          <a:off x="0" y="33470850"/>
          <a:ext cx="1008000" cy="504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1008000</xdr:colOff>
      <xdr:row>80</xdr:row>
      <xdr:rowOff>0</xdr:rowOff>
    </xdr:to>
    <xdr:pic>
      <xdr:nvPicPr>
        <xdr:cNvPr id="74" name="Рисунок 73" descr="TT-01-147.jpg"/>
        <xdr:cNvPicPr>
          <a:picLocks noChangeAspect="1"/>
        </xdr:cNvPicPr>
      </xdr:nvPicPr>
      <xdr:blipFill>
        <a:blip xmlns:r="http://schemas.openxmlformats.org/officeDocument/2006/relationships" r:embed="rId59" cstate="print"/>
        <a:stretch>
          <a:fillRect/>
        </a:stretch>
      </xdr:blipFill>
      <xdr:spPr>
        <a:xfrm>
          <a:off x="0" y="33975675"/>
          <a:ext cx="1008000" cy="504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1008000</xdr:colOff>
      <xdr:row>81</xdr:row>
      <xdr:rowOff>0</xdr:rowOff>
    </xdr:to>
    <xdr:pic>
      <xdr:nvPicPr>
        <xdr:cNvPr id="75" name="Рисунок 74" descr="TT-01-901.jpg"/>
        <xdr:cNvPicPr>
          <a:picLocks noChangeAspect="1"/>
        </xdr:cNvPicPr>
      </xdr:nvPicPr>
      <xdr:blipFill>
        <a:blip xmlns:r="http://schemas.openxmlformats.org/officeDocument/2006/relationships" r:embed="rId60" cstate="print"/>
        <a:stretch>
          <a:fillRect/>
        </a:stretch>
      </xdr:blipFill>
      <xdr:spPr>
        <a:xfrm>
          <a:off x="0" y="34480500"/>
          <a:ext cx="1008000" cy="504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1008000</xdr:colOff>
      <xdr:row>82</xdr:row>
      <xdr:rowOff>0</xdr:rowOff>
    </xdr:to>
    <xdr:pic>
      <xdr:nvPicPr>
        <xdr:cNvPr id="76" name="Рисунок 75" descr="TT-01-909.jpg"/>
        <xdr:cNvPicPr>
          <a:picLocks noChangeAspect="1"/>
        </xdr:cNvPicPr>
      </xdr:nvPicPr>
      <xdr:blipFill>
        <a:blip xmlns:r="http://schemas.openxmlformats.org/officeDocument/2006/relationships" r:embed="rId61" cstate="print"/>
        <a:stretch>
          <a:fillRect/>
        </a:stretch>
      </xdr:blipFill>
      <xdr:spPr>
        <a:xfrm>
          <a:off x="0" y="34985325"/>
          <a:ext cx="1008000" cy="504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1008000</xdr:colOff>
      <xdr:row>84</xdr:row>
      <xdr:rowOff>0</xdr:rowOff>
    </xdr:to>
    <xdr:pic>
      <xdr:nvPicPr>
        <xdr:cNvPr id="77" name="Рисунок 76" descr="TT-01-82.jpg"/>
        <xdr:cNvPicPr>
          <a:picLocks noChangeAspect="1"/>
        </xdr:cNvPicPr>
      </xdr:nvPicPr>
      <xdr:blipFill>
        <a:blip xmlns:r="http://schemas.openxmlformats.org/officeDocument/2006/relationships" r:embed="rId62" cstate="print"/>
        <a:stretch>
          <a:fillRect/>
        </a:stretch>
      </xdr:blipFill>
      <xdr:spPr>
        <a:xfrm>
          <a:off x="0" y="35994975"/>
          <a:ext cx="1008000" cy="504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1008000</xdr:colOff>
      <xdr:row>85</xdr:row>
      <xdr:rowOff>0</xdr:rowOff>
    </xdr:to>
    <xdr:pic>
      <xdr:nvPicPr>
        <xdr:cNvPr id="78" name="Рисунок 77" descr="TT-01-83.jpg"/>
        <xdr:cNvPicPr>
          <a:picLocks noChangeAspect="1"/>
        </xdr:cNvPicPr>
      </xdr:nvPicPr>
      <xdr:blipFill>
        <a:blip xmlns:r="http://schemas.openxmlformats.org/officeDocument/2006/relationships" r:embed="rId63" cstate="print"/>
        <a:stretch>
          <a:fillRect/>
        </a:stretch>
      </xdr:blipFill>
      <xdr:spPr>
        <a:xfrm>
          <a:off x="0" y="36499800"/>
          <a:ext cx="1008000" cy="504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1008000</xdr:colOff>
      <xdr:row>86</xdr:row>
      <xdr:rowOff>0</xdr:rowOff>
    </xdr:to>
    <xdr:pic>
      <xdr:nvPicPr>
        <xdr:cNvPr id="79" name="Рисунок 78" descr="TT-01-86.jpg"/>
        <xdr:cNvPicPr>
          <a:picLocks noChangeAspect="1"/>
        </xdr:cNvPicPr>
      </xdr:nvPicPr>
      <xdr:blipFill>
        <a:blip xmlns:r="http://schemas.openxmlformats.org/officeDocument/2006/relationships" r:embed="rId64" cstate="print"/>
        <a:stretch>
          <a:fillRect/>
        </a:stretch>
      </xdr:blipFill>
      <xdr:spPr>
        <a:xfrm>
          <a:off x="0" y="37004625"/>
          <a:ext cx="1008000" cy="504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1008000</xdr:colOff>
      <xdr:row>91</xdr:row>
      <xdr:rowOff>0</xdr:rowOff>
    </xdr:to>
    <xdr:pic>
      <xdr:nvPicPr>
        <xdr:cNvPr id="80" name="Рисунок 79" descr="TT-01-566.jpg"/>
        <xdr:cNvPicPr>
          <a:picLocks noChangeAspect="1"/>
        </xdr:cNvPicPr>
      </xdr:nvPicPr>
      <xdr:blipFill>
        <a:blip xmlns:r="http://schemas.openxmlformats.org/officeDocument/2006/relationships" r:embed="rId65" cstate="print"/>
        <a:stretch>
          <a:fillRect/>
        </a:stretch>
      </xdr:blipFill>
      <xdr:spPr>
        <a:xfrm>
          <a:off x="0" y="37509450"/>
          <a:ext cx="1008000" cy="504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1008000</xdr:colOff>
      <xdr:row>93</xdr:row>
      <xdr:rowOff>0</xdr:rowOff>
    </xdr:to>
    <xdr:pic>
      <xdr:nvPicPr>
        <xdr:cNvPr id="81" name="Рисунок 80" descr="TT-01-513.jpg"/>
        <xdr:cNvPicPr>
          <a:picLocks noChangeAspect="1"/>
        </xdr:cNvPicPr>
      </xdr:nvPicPr>
      <xdr:blipFill>
        <a:blip xmlns:r="http://schemas.openxmlformats.org/officeDocument/2006/relationships" r:embed="rId66" cstate="print"/>
        <a:stretch>
          <a:fillRect/>
        </a:stretch>
      </xdr:blipFill>
      <xdr:spPr>
        <a:xfrm>
          <a:off x="0" y="38519100"/>
          <a:ext cx="1008000" cy="504000"/>
        </a:xfrm>
        <a:prstGeom prst="rect">
          <a:avLst/>
        </a:prstGeom>
      </xdr:spPr>
    </xdr:pic>
    <xdr:clientData/>
  </xdr:twoCellAnchor>
  <xdr:twoCellAnchor editAs="oneCell">
    <xdr:from>
      <xdr:col>0</xdr:col>
      <xdr:colOff>19044</xdr:colOff>
      <xdr:row>93</xdr:row>
      <xdr:rowOff>9525</xdr:rowOff>
    </xdr:from>
    <xdr:to>
      <xdr:col>0</xdr:col>
      <xdr:colOff>1000868</xdr:colOff>
      <xdr:row>94</xdr:row>
      <xdr:rowOff>0</xdr:rowOff>
    </xdr:to>
    <xdr:pic>
      <xdr:nvPicPr>
        <xdr:cNvPr id="82" name="Рисунок 81" descr="TT-01-551.jpg"/>
        <xdr:cNvPicPr>
          <a:picLocks noChangeAspect="1"/>
        </xdr:cNvPicPr>
      </xdr:nvPicPr>
      <xdr:blipFill>
        <a:blip xmlns:r="http://schemas.openxmlformats.org/officeDocument/2006/relationships" r:embed="rId67" cstate="print"/>
        <a:srcRect b="8278"/>
        <a:stretch>
          <a:fillRect/>
        </a:stretch>
      </xdr:blipFill>
      <xdr:spPr>
        <a:xfrm>
          <a:off x="19044" y="39033450"/>
          <a:ext cx="981824" cy="4953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94</xdr:row>
      <xdr:rowOff>0</xdr:rowOff>
    </xdr:from>
    <xdr:to>
      <xdr:col>0</xdr:col>
      <xdr:colOff>1008000</xdr:colOff>
      <xdr:row>95</xdr:row>
      <xdr:rowOff>0</xdr:rowOff>
    </xdr:to>
    <xdr:pic>
      <xdr:nvPicPr>
        <xdr:cNvPr id="83" name="Рисунок 82" descr="TT-01-554.jpg"/>
        <xdr:cNvPicPr>
          <a:picLocks noChangeAspect="1"/>
        </xdr:cNvPicPr>
      </xdr:nvPicPr>
      <xdr:blipFill>
        <a:blip xmlns:r="http://schemas.openxmlformats.org/officeDocument/2006/relationships" r:embed="rId68" cstate="print"/>
        <a:stretch>
          <a:fillRect/>
        </a:stretch>
      </xdr:blipFill>
      <xdr:spPr>
        <a:xfrm>
          <a:off x="0" y="39528750"/>
          <a:ext cx="1008000" cy="504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95</xdr:row>
      <xdr:rowOff>0</xdr:rowOff>
    </xdr:from>
    <xdr:to>
      <xdr:col>0</xdr:col>
      <xdr:colOff>1008000</xdr:colOff>
      <xdr:row>96</xdr:row>
      <xdr:rowOff>0</xdr:rowOff>
    </xdr:to>
    <xdr:pic>
      <xdr:nvPicPr>
        <xdr:cNvPr id="84" name="Рисунок 83" descr="TT-01-557.jpg"/>
        <xdr:cNvPicPr>
          <a:picLocks noChangeAspect="1"/>
        </xdr:cNvPicPr>
      </xdr:nvPicPr>
      <xdr:blipFill>
        <a:blip xmlns:r="http://schemas.openxmlformats.org/officeDocument/2006/relationships" r:embed="rId69" cstate="print"/>
        <a:stretch>
          <a:fillRect/>
        </a:stretch>
      </xdr:blipFill>
      <xdr:spPr>
        <a:xfrm>
          <a:off x="0" y="40033575"/>
          <a:ext cx="1008000" cy="504000"/>
        </a:xfrm>
        <a:prstGeom prst="rect">
          <a:avLst/>
        </a:prstGeom>
      </xdr:spPr>
    </xdr:pic>
    <xdr:clientData/>
  </xdr:twoCellAnchor>
  <xdr:twoCellAnchor editAs="oneCell">
    <xdr:from>
      <xdr:col>0</xdr:col>
      <xdr:colOff>19044</xdr:colOff>
      <xdr:row>96</xdr:row>
      <xdr:rowOff>9525</xdr:rowOff>
    </xdr:from>
    <xdr:to>
      <xdr:col>0</xdr:col>
      <xdr:colOff>1000868</xdr:colOff>
      <xdr:row>97</xdr:row>
      <xdr:rowOff>9525</xdr:rowOff>
    </xdr:to>
    <xdr:pic>
      <xdr:nvPicPr>
        <xdr:cNvPr id="85" name="Рисунок 84" descr="TT-01-558.jpg"/>
        <xdr:cNvPicPr>
          <a:picLocks noChangeAspect="1"/>
        </xdr:cNvPicPr>
      </xdr:nvPicPr>
      <xdr:blipFill>
        <a:blip xmlns:r="http://schemas.openxmlformats.org/officeDocument/2006/relationships" r:embed="rId70" cstate="print"/>
        <a:srcRect b="6513"/>
        <a:stretch>
          <a:fillRect/>
        </a:stretch>
      </xdr:blipFill>
      <xdr:spPr>
        <a:xfrm>
          <a:off x="19044" y="40547925"/>
          <a:ext cx="981824" cy="5048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97</xdr:row>
      <xdr:rowOff>0</xdr:rowOff>
    </xdr:from>
    <xdr:to>
      <xdr:col>0</xdr:col>
      <xdr:colOff>1008000</xdr:colOff>
      <xdr:row>98</xdr:row>
      <xdr:rowOff>0</xdr:rowOff>
    </xdr:to>
    <xdr:pic>
      <xdr:nvPicPr>
        <xdr:cNvPr id="86" name="Рисунок 85" descr="TT-01-604.jpg"/>
        <xdr:cNvPicPr>
          <a:picLocks noChangeAspect="1"/>
        </xdr:cNvPicPr>
      </xdr:nvPicPr>
      <xdr:blipFill>
        <a:blip xmlns:r="http://schemas.openxmlformats.org/officeDocument/2006/relationships" r:embed="rId71" cstate="print"/>
        <a:stretch>
          <a:fillRect/>
        </a:stretch>
      </xdr:blipFill>
      <xdr:spPr>
        <a:xfrm>
          <a:off x="0" y="41043225"/>
          <a:ext cx="1008000" cy="504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99</xdr:row>
      <xdr:rowOff>0</xdr:rowOff>
    </xdr:from>
    <xdr:to>
      <xdr:col>0</xdr:col>
      <xdr:colOff>1008000</xdr:colOff>
      <xdr:row>100</xdr:row>
      <xdr:rowOff>0</xdr:rowOff>
    </xdr:to>
    <xdr:pic>
      <xdr:nvPicPr>
        <xdr:cNvPr id="88" name="Рисунок 87" descr="TT-01-721.jpg"/>
        <xdr:cNvPicPr>
          <a:picLocks noChangeAspect="1"/>
        </xdr:cNvPicPr>
      </xdr:nvPicPr>
      <xdr:blipFill>
        <a:blip xmlns:r="http://schemas.openxmlformats.org/officeDocument/2006/relationships" r:embed="rId72" cstate="print"/>
        <a:stretch>
          <a:fillRect/>
        </a:stretch>
      </xdr:blipFill>
      <xdr:spPr>
        <a:xfrm>
          <a:off x="0" y="41548050"/>
          <a:ext cx="1008000" cy="504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101</xdr:row>
      <xdr:rowOff>0</xdr:rowOff>
    </xdr:from>
    <xdr:to>
      <xdr:col>0</xdr:col>
      <xdr:colOff>1008000</xdr:colOff>
      <xdr:row>102</xdr:row>
      <xdr:rowOff>0</xdr:rowOff>
    </xdr:to>
    <xdr:pic>
      <xdr:nvPicPr>
        <xdr:cNvPr id="89" name="Рисунок 88" descr="TT-01-109.jpg"/>
        <xdr:cNvPicPr>
          <a:picLocks noChangeAspect="1"/>
        </xdr:cNvPicPr>
      </xdr:nvPicPr>
      <xdr:blipFill>
        <a:blip xmlns:r="http://schemas.openxmlformats.org/officeDocument/2006/relationships" r:embed="rId73" cstate="print"/>
        <a:stretch>
          <a:fillRect/>
        </a:stretch>
      </xdr:blipFill>
      <xdr:spPr>
        <a:xfrm>
          <a:off x="0" y="42557700"/>
          <a:ext cx="1008000" cy="504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103</xdr:row>
      <xdr:rowOff>0</xdr:rowOff>
    </xdr:from>
    <xdr:to>
      <xdr:col>0</xdr:col>
      <xdr:colOff>1008000</xdr:colOff>
      <xdr:row>104</xdr:row>
      <xdr:rowOff>0</xdr:rowOff>
    </xdr:to>
    <xdr:pic>
      <xdr:nvPicPr>
        <xdr:cNvPr id="93" name="Рисунок 92" descr="TT-01-611.jpg"/>
        <xdr:cNvPicPr>
          <a:picLocks noChangeAspect="1"/>
        </xdr:cNvPicPr>
      </xdr:nvPicPr>
      <xdr:blipFill>
        <a:blip xmlns:r="http://schemas.openxmlformats.org/officeDocument/2006/relationships" r:embed="rId74" cstate="print"/>
        <a:stretch>
          <a:fillRect/>
        </a:stretch>
      </xdr:blipFill>
      <xdr:spPr>
        <a:xfrm>
          <a:off x="0" y="44577000"/>
          <a:ext cx="1008000" cy="504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1008000</xdr:colOff>
      <xdr:row>105</xdr:row>
      <xdr:rowOff>0</xdr:rowOff>
    </xdr:to>
    <xdr:pic>
      <xdr:nvPicPr>
        <xdr:cNvPr id="94" name="Рисунок 93" descr="TT-01-702.jpg"/>
        <xdr:cNvPicPr>
          <a:picLocks noChangeAspect="1"/>
        </xdr:cNvPicPr>
      </xdr:nvPicPr>
      <xdr:blipFill>
        <a:blip xmlns:r="http://schemas.openxmlformats.org/officeDocument/2006/relationships" r:embed="rId75" cstate="print"/>
        <a:stretch>
          <a:fillRect/>
        </a:stretch>
      </xdr:blipFill>
      <xdr:spPr>
        <a:xfrm>
          <a:off x="0" y="45081825"/>
          <a:ext cx="1008000" cy="504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70</xdr:row>
      <xdr:rowOff>495300</xdr:rowOff>
    </xdr:from>
    <xdr:to>
      <xdr:col>0</xdr:col>
      <xdr:colOff>1008000</xdr:colOff>
      <xdr:row>71</xdr:row>
      <xdr:rowOff>494475</xdr:rowOff>
    </xdr:to>
    <xdr:pic>
      <xdr:nvPicPr>
        <xdr:cNvPr id="95" name="Рисунок 94" descr="TT-01-460.jpg"/>
        <xdr:cNvPicPr>
          <a:picLocks noChangeAspect="1"/>
        </xdr:cNvPicPr>
      </xdr:nvPicPr>
      <xdr:blipFill>
        <a:blip xmlns:r="http://schemas.openxmlformats.org/officeDocument/2006/relationships" r:embed="rId76" cstate="print"/>
        <a:stretch>
          <a:fillRect/>
        </a:stretch>
      </xdr:blipFill>
      <xdr:spPr>
        <a:xfrm>
          <a:off x="0" y="30432375"/>
          <a:ext cx="1008000" cy="504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1008000</xdr:colOff>
      <xdr:row>99</xdr:row>
      <xdr:rowOff>0</xdr:rowOff>
    </xdr:to>
    <xdr:pic>
      <xdr:nvPicPr>
        <xdr:cNvPr id="97" name="Рисунок 96" descr="TT-01-711.jpg"/>
        <xdr:cNvPicPr>
          <a:picLocks noChangeAspect="1"/>
        </xdr:cNvPicPr>
      </xdr:nvPicPr>
      <xdr:blipFill>
        <a:blip xmlns:r="http://schemas.openxmlformats.org/officeDocument/2006/relationships" r:embed="rId77" cstate="print"/>
        <a:stretch>
          <a:fillRect/>
        </a:stretch>
      </xdr:blipFill>
      <xdr:spPr>
        <a:xfrm>
          <a:off x="0" y="45262800"/>
          <a:ext cx="1008000" cy="504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1008000</xdr:colOff>
      <xdr:row>87</xdr:row>
      <xdr:rowOff>0</xdr:rowOff>
    </xdr:to>
    <xdr:pic>
      <xdr:nvPicPr>
        <xdr:cNvPr id="98" name="Рисунок 97" descr="TT-01-221.jpg"/>
        <xdr:cNvPicPr>
          <a:picLocks noChangeAspect="1"/>
        </xdr:cNvPicPr>
      </xdr:nvPicPr>
      <xdr:blipFill>
        <a:blip xmlns:r="http://schemas.openxmlformats.org/officeDocument/2006/relationships" r:embed="rId78" cstate="print"/>
        <a:stretch>
          <a:fillRect/>
        </a:stretch>
      </xdr:blipFill>
      <xdr:spPr>
        <a:xfrm>
          <a:off x="0" y="43243500"/>
          <a:ext cx="1008000" cy="504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1008000</xdr:colOff>
      <xdr:row>88</xdr:row>
      <xdr:rowOff>0</xdr:rowOff>
    </xdr:to>
    <xdr:pic>
      <xdr:nvPicPr>
        <xdr:cNvPr id="99" name="Рисунок 98" descr="TT-01-221F.jpg"/>
        <xdr:cNvPicPr>
          <a:picLocks noChangeAspect="1"/>
        </xdr:cNvPicPr>
      </xdr:nvPicPr>
      <xdr:blipFill>
        <a:blip xmlns:r="http://schemas.openxmlformats.org/officeDocument/2006/relationships" r:embed="rId79" cstate="print"/>
        <a:stretch>
          <a:fillRect/>
        </a:stretch>
      </xdr:blipFill>
      <xdr:spPr>
        <a:xfrm>
          <a:off x="0" y="44253150"/>
          <a:ext cx="1008000" cy="504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1008000</xdr:colOff>
      <xdr:row>90</xdr:row>
      <xdr:rowOff>0</xdr:rowOff>
    </xdr:to>
    <xdr:pic>
      <xdr:nvPicPr>
        <xdr:cNvPr id="100" name="Рисунок 99" descr="TT-01-223.jpg"/>
        <xdr:cNvPicPr>
          <a:picLocks noChangeAspect="1"/>
        </xdr:cNvPicPr>
      </xdr:nvPicPr>
      <xdr:blipFill>
        <a:blip xmlns:r="http://schemas.openxmlformats.org/officeDocument/2006/relationships" r:embed="rId80" cstate="print"/>
        <a:stretch>
          <a:fillRect/>
        </a:stretch>
      </xdr:blipFill>
      <xdr:spPr>
        <a:xfrm>
          <a:off x="0" y="45262800"/>
          <a:ext cx="1008000" cy="504000"/>
        </a:xfrm>
        <a:prstGeom prst="rect">
          <a:avLst/>
        </a:prstGeom>
      </xdr:spPr>
    </xdr:pic>
    <xdr:clientData/>
  </xdr:twoCellAnchor>
  <xdr:twoCellAnchor editAs="oneCell">
    <xdr:from>
      <xdr:col>19</xdr:col>
      <xdr:colOff>247650</xdr:colOff>
      <xdr:row>10</xdr:row>
      <xdr:rowOff>28575</xdr:rowOff>
    </xdr:from>
    <xdr:to>
      <xdr:col>25</xdr:col>
      <xdr:colOff>19050</xdr:colOff>
      <xdr:row>19</xdr:row>
      <xdr:rowOff>190500</xdr:rowOff>
    </xdr:to>
    <xdr:pic>
      <xdr:nvPicPr>
        <xdr:cNvPr id="87" name="Рисунок 86" descr="toho-treasure.jpg"/>
        <xdr:cNvPicPr>
          <a:picLocks noChangeAspect="1"/>
        </xdr:cNvPicPr>
      </xdr:nvPicPr>
      <xdr:blipFill>
        <a:blip xmlns:r="http://schemas.openxmlformats.org/officeDocument/2006/relationships" r:embed="rId81" cstate="print"/>
        <a:stretch>
          <a:fillRect/>
        </a:stretch>
      </xdr:blipFill>
      <xdr:spPr>
        <a:xfrm>
          <a:off x="13858875" y="3067050"/>
          <a:ext cx="3429000" cy="3295650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102</xdr:row>
      <xdr:rowOff>28575</xdr:rowOff>
    </xdr:from>
    <xdr:to>
      <xdr:col>0</xdr:col>
      <xdr:colOff>1000125</xdr:colOff>
      <xdr:row>102</xdr:row>
      <xdr:rowOff>481379</xdr:rowOff>
    </xdr:to>
    <xdr:pic>
      <xdr:nvPicPr>
        <xdr:cNvPr id="90" name="Рисунок 89" descr="Y302.jpg"/>
        <xdr:cNvPicPr>
          <a:picLocks noChangeAspect="1"/>
        </xdr:cNvPicPr>
      </xdr:nvPicPr>
      <xdr:blipFill>
        <a:blip xmlns:r="http://schemas.openxmlformats.org/officeDocument/2006/relationships" r:embed="rId82" cstate="print"/>
        <a:stretch>
          <a:fillRect/>
        </a:stretch>
      </xdr:blipFill>
      <xdr:spPr>
        <a:xfrm>
          <a:off x="19050" y="44938950"/>
          <a:ext cx="981075" cy="45280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51</xdr:row>
      <xdr:rowOff>9525</xdr:rowOff>
    </xdr:from>
    <xdr:to>
      <xdr:col>0</xdr:col>
      <xdr:colOff>1008000</xdr:colOff>
      <xdr:row>52</xdr:row>
      <xdr:rowOff>8700</xdr:rowOff>
    </xdr:to>
    <xdr:pic>
      <xdr:nvPicPr>
        <xdr:cNvPr id="91" name="Рисунок 90" descr="TT-01-53.jpg"/>
        <xdr:cNvPicPr>
          <a:picLocks noChangeAspect="1"/>
        </xdr:cNvPicPr>
      </xdr:nvPicPr>
      <xdr:blipFill>
        <a:blip xmlns:r="http://schemas.openxmlformats.org/officeDocument/2006/relationships" r:embed="rId83" cstate="print"/>
        <a:stretch>
          <a:fillRect/>
        </a:stretch>
      </xdr:blipFill>
      <xdr:spPr>
        <a:xfrm>
          <a:off x="0" y="22069425"/>
          <a:ext cx="1008000" cy="504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1008000</xdr:colOff>
      <xdr:row>52</xdr:row>
      <xdr:rowOff>504000</xdr:rowOff>
    </xdr:to>
    <xdr:pic>
      <xdr:nvPicPr>
        <xdr:cNvPr id="101" name="Рисунок 100" descr="TT-01-53.jpg"/>
        <xdr:cNvPicPr>
          <a:picLocks noChangeAspect="1"/>
        </xdr:cNvPicPr>
      </xdr:nvPicPr>
      <xdr:blipFill>
        <a:blip xmlns:r="http://schemas.openxmlformats.org/officeDocument/2006/relationships" r:embed="rId83" cstate="print"/>
        <a:stretch>
          <a:fillRect/>
        </a:stretch>
      </xdr:blipFill>
      <xdr:spPr>
        <a:xfrm>
          <a:off x="0" y="22059900"/>
          <a:ext cx="1008000" cy="504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1008000</xdr:colOff>
      <xdr:row>89</xdr:row>
      <xdr:rowOff>0</xdr:rowOff>
    </xdr:to>
    <xdr:pic>
      <xdr:nvPicPr>
        <xdr:cNvPr id="102" name="Рисунок 101" descr="TT-01-223.jpg"/>
        <xdr:cNvPicPr>
          <a:picLocks noChangeAspect="1"/>
        </xdr:cNvPicPr>
      </xdr:nvPicPr>
      <xdr:blipFill>
        <a:blip xmlns:r="http://schemas.openxmlformats.org/officeDocument/2006/relationships" r:embed="rId80" cstate="print"/>
        <a:stretch>
          <a:fillRect/>
        </a:stretch>
      </xdr:blipFill>
      <xdr:spPr>
        <a:xfrm>
          <a:off x="0" y="40100250"/>
          <a:ext cx="1008000" cy="5048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7"/>
  <sheetViews>
    <sheetView tabSelected="1" topLeftCell="A10" workbookViewId="0">
      <selection activeCell="F46" sqref="F46"/>
    </sheetView>
  </sheetViews>
  <sheetFormatPr defaultRowHeight="15"/>
  <cols>
    <col min="1" max="1" width="15.140625" customWidth="1"/>
    <col min="2" max="2" width="8.42578125" customWidth="1"/>
    <col min="3" max="3" width="16.140625" customWidth="1"/>
    <col min="4" max="4" width="18.140625" customWidth="1"/>
    <col min="5" max="5" width="14.7109375" customWidth="1"/>
    <col min="6" max="6" width="12.42578125" customWidth="1"/>
    <col min="7" max="7" width="17" style="60" customWidth="1"/>
    <col min="8" max="8" width="0.140625" style="60" customWidth="1"/>
    <col min="9" max="9" width="21.28515625" style="62" customWidth="1"/>
    <col min="10" max="10" width="13.42578125" style="63" hidden="1" customWidth="1"/>
    <col min="11" max="11" width="21.28515625" style="63" customWidth="1"/>
    <col min="12" max="12" width="10.28515625" style="63" hidden="1" customWidth="1"/>
    <col min="13" max="13" width="21.28515625" style="63" customWidth="1"/>
    <col min="14" max="14" width="10.7109375" style="42" hidden="1" customWidth="1"/>
    <col min="15" max="15" width="7.140625" style="42" customWidth="1"/>
    <col min="16" max="16" width="21.28515625" style="42" customWidth="1"/>
    <col min="17" max="17" width="12" hidden="1" customWidth="1"/>
    <col min="18" max="18" width="12.5703125" customWidth="1"/>
  </cols>
  <sheetData>
    <row r="1" spans="1:20" ht="25.5" customHeight="1">
      <c r="A1" s="1" t="s">
        <v>0</v>
      </c>
      <c r="B1" s="1"/>
      <c r="C1" s="2"/>
      <c r="D1" s="91" t="s">
        <v>1</v>
      </c>
      <c r="E1" s="91"/>
      <c r="F1" s="91"/>
      <c r="G1" s="91"/>
      <c r="H1" s="91"/>
      <c r="I1" s="25"/>
      <c r="J1" s="25"/>
      <c r="K1" s="69"/>
      <c r="L1" s="69"/>
      <c r="M1" s="88" t="s">
        <v>260</v>
      </c>
      <c r="N1" s="88"/>
      <c r="O1" s="88"/>
      <c r="P1" s="88"/>
      <c r="Q1" s="29"/>
    </row>
    <row r="2" spans="1:20" ht="25.5" customHeight="1">
      <c r="A2" s="1"/>
      <c r="B2" s="1"/>
      <c r="C2" s="3"/>
      <c r="D2" s="92"/>
      <c r="E2" s="92"/>
      <c r="F2" s="92"/>
      <c r="G2" s="92"/>
      <c r="H2" s="92"/>
      <c r="I2" s="26"/>
      <c r="J2" s="26"/>
      <c r="K2" s="69"/>
      <c r="L2" s="69"/>
      <c r="M2" s="88"/>
      <c r="N2" s="88"/>
      <c r="O2" s="88"/>
      <c r="P2" s="88"/>
      <c r="Q2" s="30"/>
    </row>
    <row r="3" spans="1:20" ht="25.5" customHeight="1">
      <c r="A3" s="1"/>
      <c r="B3" s="1"/>
      <c r="C3" s="4"/>
      <c r="D3" s="93"/>
      <c r="E3" s="93"/>
      <c r="F3" s="93"/>
      <c r="G3" s="93"/>
      <c r="H3" s="93"/>
      <c r="I3" s="27"/>
      <c r="J3" s="27"/>
      <c r="K3" s="70"/>
      <c r="L3" s="70"/>
      <c r="M3" s="89"/>
      <c r="N3" s="89"/>
      <c r="O3" s="89"/>
      <c r="P3" s="89"/>
      <c r="Q3" s="30"/>
    </row>
    <row r="4" spans="1:20" ht="18" customHeight="1">
      <c r="A4" s="94" t="s">
        <v>5</v>
      </c>
      <c r="B4" s="94"/>
      <c r="C4" s="94"/>
      <c r="D4" s="28" t="s">
        <v>119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42"/>
    </row>
    <row r="5" spans="1:20" ht="18" customHeight="1">
      <c r="A5" s="95" t="s">
        <v>6</v>
      </c>
      <c r="B5" s="95"/>
      <c r="C5" s="95"/>
      <c r="D5" s="96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42"/>
    </row>
    <row r="6" spans="1:20" ht="18" customHeight="1">
      <c r="A6" s="98" t="s">
        <v>7</v>
      </c>
      <c r="B6" s="98"/>
      <c r="C6" s="98"/>
      <c r="D6" s="96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42"/>
    </row>
    <row r="7" spans="1:20" ht="7.5" customHeight="1" thickBot="1">
      <c r="A7" s="9"/>
      <c r="B7" s="10"/>
      <c r="C7" s="11"/>
      <c r="D7" s="11"/>
      <c r="E7" s="11"/>
      <c r="F7" s="11"/>
      <c r="G7" s="11"/>
      <c r="H7" s="11"/>
      <c r="I7" s="43"/>
      <c r="J7" s="44"/>
      <c r="K7" s="44"/>
      <c r="L7" s="44"/>
      <c r="M7" s="44"/>
      <c r="N7" s="45"/>
      <c r="O7" s="71"/>
      <c r="P7" s="46"/>
      <c r="Q7" s="42"/>
    </row>
    <row r="8" spans="1:20" ht="29.25" customHeight="1" thickTop="1">
      <c r="A8" s="82" t="s">
        <v>265</v>
      </c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52"/>
      <c r="O8" s="52"/>
      <c r="P8" s="83">
        <f>SUM(P16:P87)</f>
        <v>0</v>
      </c>
      <c r="Q8" s="42"/>
    </row>
    <row r="9" spans="1:20" ht="21" customHeight="1" thickBot="1">
      <c r="A9" s="85"/>
      <c r="B9" s="86"/>
      <c r="C9" s="86"/>
      <c r="D9" s="86"/>
      <c r="E9" s="86"/>
      <c r="F9" s="86"/>
      <c r="G9" s="86"/>
      <c r="H9" s="87"/>
      <c r="I9" s="53">
        <f>SUM(J14:J329)</f>
        <v>0</v>
      </c>
      <c r="J9" s="54"/>
      <c r="K9" s="55">
        <f>SUM(L14:L329)</f>
        <v>0</v>
      </c>
      <c r="L9" s="54"/>
      <c r="M9" s="56">
        <f>SUM(N14:N329)</f>
        <v>0</v>
      </c>
      <c r="N9" s="57"/>
      <c r="O9" s="120" t="s">
        <v>4</v>
      </c>
      <c r="P9" s="84"/>
      <c r="Q9" s="42"/>
      <c r="R9" s="40"/>
      <c r="S9" s="40"/>
      <c r="T9" s="40"/>
    </row>
    <row r="10" spans="1:20" ht="18" customHeight="1" thickTop="1">
      <c r="A10" s="99" t="s">
        <v>266</v>
      </c>
      <c r="B10" s="102" t="s">
        <v>267</v>
      </c>
      <c r="C10" s="105" t="s">
        <v>2</v>
      </c>
      <c r="D10" s="105" t="s">
        <v>268</v>
      </c>
      <c r="E10" s="108" t="s">
        <v>269</v>
      </c>
      <c r="F10" s="108" t="s">
        <v>3</v>
      </c>
      <c r="G10" s="111" t="s">
        <v>270</v>
      </c>
      <c r="H10" s="111" t="s">
        <v>277</v>
      </c>
      <c r="I10" s="114" t="s">
        <v>276</v>
      </c>
      <c r="J10" s="115"/>
      <c r="K10" s="115"/>
      <c r="L10" s="115"/>
      <c r="M10" s="116"/>
      <c r="N10" s="39"/>
      <c r="O10" s="121"/>
      <c r="P10" s="117" t="s">
        <v>271</v>
      </c>
      <c r="Q10" s="42"/>
      <c r="R10" s="40"/>
      <c r="S10" s="40"/>
      <c r="T10" s="40"/>
    </row>
    <row r="11" spans="1:20" ht="18.75" customHeight="1">
      <c r="A11" s="100"/>
      <c r="B11" s="103"/>
      <c r="C11" s="106"/>
      <c r="D11" s="106"/>
      <c r="E11" s="109"/>
      <c r="F11" s="109"/>
      <c r="G11" s="112"/>
      <c r="H11" s="112"/>
      <c r="I11" s="78" t="s">
        <v>273</v>
      </c>
      <c r="J11" s="79"/>
      <c r="K11" s="80" t="s">
        <v>274</v>
      </c>
      <c r="L11" s="79"/>
      <c r="M11" s="80" t="s">
        <v>275</v>
      </c>
      <c r="N11" s="41"/>
      <c r="O11" s="121"/>
      <c r="P11" s="118"/>
      <c r="Q11" s="42"/>
      <c r="R11" s="40"/>
      <c r="S11" s="40"/>
      <c r="T11" s="40"/>
    </row>
    <row r="12" spans="1:20" ht="17.25" customHeight="1">
      <c r="A12" s="100"/>
      <c r="B12" s="103"/>
      <c r="C12" s="106"/>
      <c r="D12" s="106"/>
      <c r="E12" s="109"/>
      <c r="F12" s="109"/>
      <c r="G12" s="112"/>
      <c r="H12" s="112"/>
      <c r="I12" s="114" t="s">
        <v>264</v>
      </c>
      <c r="J12" s="115"/>
      <c r="K12" s="115"/>
      <c r="L12" s="115"/>
      <c r="M12" s="116"/>
      <c r="N12" s="39"/>
      <c r="O12" s="121"/>
      <c r="P12" s="118"/>
      <c r="Q12" s="42"/>
      <c r="R12" s="40"/>
      <c r="S12" s="40"/>
      <c r="T12" s="40"/>
    </row>
    <row r="13" spans="1:20" ht="18" customHeight="1">
      <c r="A13" s="101"/>
      <c r="B13" s="104"/>
      <c r="C13" s="107"/>
      <c r="D13" s="107"/>
      <c r="E13" s="110"/>
      <c r="F13" s="110"/>
      <c r="G13" s="113"/>
      <c r="H13" s="113"/>
      <c r="I13" s="59" t="s">
        <v>261</v>
      </c>
      <c r="J13" s="58"/>
      <c r="K13" s="58" t="s">
        <v>262</v>
      </c>
      <c r="L13" s="58"/>
      <c r="M13" s="58" t="s">
        <v>263</v>
      </c>
      <c r="N13" s="41"/>
      <c r="O13" s="122"/>
      <c r="P13" s="119"/>
      <c r="Q13" s="42"/>
      <c r="R13" s="40"/>
      <c r="S13" s="40"/>
      <c r="T13" s="40"/>
    </row>
    <row r="14" spans="1:20" ht="6.75" customHeight="1">
      <c r="A14" s="12"/>
      <c r="B14" s="13"/>
      <c r="C14" s="14"/>
      <c r="D14" s="13"/>
      <c r="E14" s="14"/>
      <c r="F14" s="13"/>
      <c r="G14" s="64"/>
      <c r="H14" s="64"/>
      <c r="I14" s="64"/>
      <c r="J14" s="64"/>
      <c r="K14" s="64"/>
      <c r="L14" s="64"/>
      <c r="M14" s="64"/>
      <c r="N14" s="64"/>
      <c r="O14" s="64"/>
      <c r="P14" s="65"/>
      <c r="Q14" s="42"/>
    </row>
    <row r="15" spans="1:20" ht="27" customHeight="1">
      <c r="A15" s="74"/>
      <c r="B15" s="32"/>
      <c r="C15" s="32"/>
      <c r="D15" s="32"/>
      <c r="E15" s="32"/>
      <c r="F15" s="32"/>
      <c r="G15" s="75" t="s">
        <v>81</v>
      </c>
      <c r="H15" s="75" t="s">
        <v>81</v>
      </c>
      <c r="I15" s="32"/>
      <c r="J15" s="32"/>
      <c r="K15" s="32"/>
      <c r="L15" s="32"/>
      <c r="M15" s="32"/>
      <c r="N15" s="32"/>
      <c r="O15" s="32"/>
      <c r="P15" s="33"/>
      <c r="Q15" s="42"/>
    </row>
    <row r="16" spans="1:20" ht="39.950000000000003" customHeight="1">
      <c r="A16" s="8"/>
      <c r="B16" s="15" t="s">
        <v>179</v>
      </c>
      <c r="C16" s="123" t="s">
        <v>8</v>
      </c>
      <c r="D16" s="21" t="s">
        <v>9</v>
      </c>
      <c r="E16" s="16" t="s">
        <v>11</v>
      </c>
      <c r="F16" s="16" t="s">
        <v>10</v>
      </c>
      <c r="G16" s="81">
        <v>456</v>
      </c>
      <c r="H16" s="24">
        <v>234</v>
      </c>
      <c r="I16" s="47">
        <v>2.496</v>
      </c>
      <c r="J16" s="48">
        <f t="shared" ref="J16:J70" si="0">I16*P16</f>
        <v>0</v>
      </c>
      <c r="K16" s="49">
        <v>2.34</v>
      </c>
      <c r="L16" s="48">
        <f t="shared" ref="L16:L70" si="1">K16*P16</f>
        <v>0</v>
      </c>
      <c r="M16" s="50">
        <v>2.1800000000000002</v>
      </c>
      <c r="N16" s="66">
        <f>M16*P16</f>
        <v>0</v>
      </c>
      <c r="O16" s="16"/>
      <c r="P16" s="51"/>
      <c r="Q16" s="42">
        <f t="shared" ref="Q16:Q29" si="2">P26*1</f>
        <v>0</v>
      </c>
    </row>
    <row r="17" spans="1:17" ht="39.950000000000003" customHeight="1">
      <c r="A17" s="8"/>
      <c r="B17" s="18" t="s">
        <v>180</v>
      </c>
      <c r="C17" s="123" t="s">
        <v>173</v>
      </c>
      <c r="D17" s="21" t="s">
        <v>12</v>
      </c>
      <c r="E17" s="16" t="s">
        <v>11</v>
      </c>
      <c r="F17" s="16" t="s">
        <v>10</v>
      </c>
      <c r="G17" s="81">
        <v>361</v>
      </c>
      <c r="H17" s="24">
        <v>171</v>
      </c>
      <c r="I17" s="47">
        <v>1.82</v>
      </c>
      <c r="J17" s="48">
        <f t="shared" si="0"/>
        <v>0</v>
      </c>
      <c r="K17" s="49">
        <v>1.71</v>
      </c>
      <c r="L17" s="48">
        <f t="shared" si="1"/>
        <v>0</v>
      </c>
      <c r="M17" s="50">
        <v>1.59</v>
      </c>
      <c r="N17" s="66">
        <f>M17*P17</f>
        <v>0</v>
      </c>
      <c r="O17" s="16"/>
      <c r="P17" s="51"/>
      <c r="Q17" s="42">
        <f t="shared" si="2"/>
        <v>0</v>
      </c>
    </row>
    <row r="18" spans="1:17" ht="39.950000000000003" customHeight="1">
      <c r="A18" s="8"/>
      <c r="B18" s="18" t="s">
        <v>181</v>
      </c>
      <c r="C18" s="16" t="s">
        <v>14</v>
      </c>
      <c r="D18" s="21" t="s">
        <v>13</v>
      </c>
      <c r="E18" s="16" t="s">
        <v>11</v>
      </c>
      <c r="F18" s="16" t="s">
        <v>10</v>
      </c>
      <c r="G18" s="81">
        <v>285</v>
      </c>
      <c r="H18" s="24">
        <v>171</v>
      </c>
      <c r="I18" s="47">
        <v>1.82</v>
      </c>
      <c r="J18" s="48">
        <f t="shared" si="0"/>
        <v>0</v>
      </c>
      <c r="K18" s="49">
        <v>1.71</v>
      </c>
      <c r="L18" s="48">
        <f t="shared" si="1"/>
        <v>0</v>
      </c>
      <c r="M18" s="50">
        <v>1.59</v>
      </c>
      <c r="N18" s="66">
        <f t="shared" ref="N18:N82" si="3">M18*P18</f>
        <v>0</v>
      </c>
      <c r="O18" s="16"/>
      <c r="P18" s="51"/>
      <c r="Q18" s="42">
        <f t="shared" si="2"/>
        <v>0</v>
      </c>
    </row>
    <row r="19" spans="1:17" ht="39.950000000000003" customHeight="1">
      <c r="A19" s="8"/>
      <c r="B19" s="18" t="s">
        <v>182</v>
      </c>
      <c r="C19" s="123" t="s">
        <v>16</v>
      </c>
      <c r="D19" s="21" t="s">
        <v>15</v>
      </c>
      <c r="E19" s="16" t="s">
        <v>11</v>
      </c>
      <c r="F19" s="16" t="s">
        <v>10</v>
      </c>
      <c r="G19" s="81">
        <v>361</v>
      </c>
      <c r="H19" s="24">
        <v>171</v>
      </c>
      <c r="I19" s="47">
        <v>1.82</v>
      </c>
      <c r="J19" s="48">
        <f t="shared" si="0"/>
        <v>0</v>
      </c>
      <c r="K19" s="49">
        <v>1.71</v>
      </c>
      <c r="L19" s="48">
        <f t="shared" si="1"/>
        <v>0</v>
      </c>
      <c r="M19" s="50">
        <v>1.59</v>
      </c>
      <c r="N19" s="66">
        <f t="shared" si="3"/>
        <v>0</v>
      </c>
      <c r="O19" s="16"/>
      <c r="P19" s="51"/>
      <c r="Q19" s="42">
        <f t="shared" si="2"/>
        <v>0</v>
      </c>
    </row>
    <row r="20" spans="1:17" ht="39.950000000000003" customHeight="1">
      <c r="A20" s="8"/>
      <c r="B20" s="18" t="s">
        <v>183</v>
      </c>
      <c r="C20" s="16" t="s">
        <v>18</v>
      </c>
      <c r="D20" s="21" t="s">
        <v>17</v>
      </c>
      <c r="E20" s="16" t="s">
        <v>11</v>
      </c>
      <c r="F20" s="16" t="s">
        <v>10</v>
      </c>
      <c r="G20" s="81">
        <v>285</v>
      </c>
      <c r="H20" s="24">
        <v>171</v>
      </c>
      <c r="I20" s="47">
        <v>1.82</v>
      </c>
      <c r="J20" s="48">
        <f t="shared" si="0"/>
        <v>0</v>
      </c>
      <c r="K20" s="49">
        <v>1.71</v>
      </c>
      <c r="L20" s="48">
        <f t="shared" si="1"/>
        <v>0</v>
      </c>
      <c r="M20" s="50">
        <v>1.59</v>
      </c>
      <c r="N20" s="66">
        <f t="shared" si="3"/>
        <v>0</v>
      </c>
      <c r="O20" s="16"/>
      <c r="P20" s="51"/>
      <c r="Q20" s="42">
        <f t="shared" si="2"/>
        <v>0</v>
      </c>
    </row>
    <row r="21" spans="1:17" ht="39.950000000000003" customHeight="1">
      <c r="A21" s="8"/>
      <c r="B21" s="18" t="s">
        <v>184</v>
      </c>
      <c r="C21" s="16" t="s">
        <v>20</v>
      </c>
      <c r="D21" s="21" t="s">
        <v>19</v>
      </c>
      <c r="E21" s="16" t="s">
        <v>11</v>
      </c>
      <c r="F21" s="16" t="s">
        <v>10</v>
      </c>
      <c r="G21" s="81">
        <v>285</v>
      </c>
      <c r="H21" s="24">
        <v>171</v>
      </c>
      <c r="I21" s="47">
        <v>1.82</v>
      </c>
      <c r="J21" s="48">
        <f t="shared" si="0"/>
        <v>0</v>
      </c>
      <c r="K21" s="49">
        <v>1.71</v>
      </c>
      <c r="L21" s="48">
        <f t="shared" si="1"/>
        <v>0</v>
      </c>
      <c r="M21" s="50">
        <v>1.59</v>
      </c>
      <c r="N21" s="66">
        <f t="shared" si="3"/>
        <v>0</v>
      </c>
      <c r="O21" s="16"/>
      <c r="P21" s="51"/>
      <c r="Q21" s="42">
        <f t="shared" si="2"/>
        <v>0</v>
      </c>
    </row>
    <row r="22" spans="1:17" ht="39.950000000000003" customHeight="1">
      <c r="A22" s="8"/>
      <c r="B22" s="18" t="s">
        <v>185</v>
      </c>
      <c r="C22" s="123" t="s">
        <v>22</v>
      </c>
      <c r="D22" s="21" t="s">
        <v>21</v>
      </c>
      <c r="E22" s="16" t="s">
        <v>11</v>
      </c>
      <c r="F22" s="16" t="s">
        <v>10</v>
      </c>
      <c r="G22" s="81">
        <v>361</v>
      </c>
      <c r="H22" s="24">
        <v>285</v>
      </c>
      <c r="I22" s="47">
        <v>3.04</v>
      </c>
      <c r="J22" s="48">
        <f t="shared" si="0"/>
        <v>0</v>
      </c>
      <c r="K22" s="49">
        <v>2.85</v>
      </c>
      <c r="L22" s="48">
        <f t="shared" si="1"/>
        <v>0</v>
      </c>
      <c r="M22" s="50">
        <v>2.66</v>
      </c>
      <c r="N22" s="66">
        <f t="shared" si="3"/>
        <v>0</v>
      </c>
      <c r="O22" s="16"/>
      <c r="P22" s="51"/>
      <c r="Q22" s="42">
        <f t="shared" si="2"/>
        <v>0</v>
      </c>
    </row>
    <row r="23" spans="1:17" ht="39.950000000000003" customHeight="1">
      <c r="A23" s="8"/>
      <c r="B23" s="18" t="s">
        <v>186</v>
      </c>
      <c r="C23" s="123" t="s">
        <v>69</v>
      </c>
      <c r="D23" s="21" t="s">
        <v>68</v>
      </c>
      <c r="E23" s="16" t="s">
        <v>11</v>
      </c>
      <c r="F23" s="16" t="s">
        <v>10</v>
      </c>
      <c r="G23" s="81">
        <v>390</v>
      </c>
      <c r="H23" s="24">
        <v>193.8</v>
      </c>
      <c r="I23" s="47">
        <v>2.0699999999999998</v>
      </c>
      <c r="J23" s="48">
        <f t="shared" si="0"/>
        <v>0</v>
      </c>
      <c r="K23" s="49">
        <v>1.94</v>
      </c>
      <c r="L23" s="48">
        <f t="shared" si="1"/>
        <v>0</v>
      </c>
      <c r="M23" s="50">
        <v>1.81</v>
      </c>
      <c r="N23" s="66">
        <f t="shared" si="3"/>
        <v>0</v>
      </c>
      <c r="O23" s="16"/>
      <c r="P23" s="51"/>
      <c r="Q23" s="42">
        <f t="shared" si="2"/>
        <v>0</v>
      </c>
    </row>
    <row r="24" spans="1:17" ht="22.5" customHeight="1">
      <c r="A24" s="36"/>
      <c r="B24" s="35"/>
      <c r="C24" s="35"/>
      <c r="D24" s="35"/>
      <c r="E24" s="35"/>
      <c r="F24" s="35"/>
      <c r="G24" s="36"/>
      <c r="H24" s="36" t="s">
        <v>29</v>
      </c>
      <c r="I24" s="32"/>
      <c r="J24" s="32"/>
      <c r="K24" s="32"/>
      <c r="L24" s="32"/>
      <c r="M24" s="32"/>
      <c r="N24" s="66">
        <f t="shared" si="3"/>
        <v>0</v>
      </c>
      <c r="O24" s="32"/>
      <c r="P24" s="33"/>
      <c r="Q24" s="42">
        <f t="shared" si="2"/>
        <v>0</v>
      </c>
    </row>
    <row r="25" spans="1:17" ht="39.950000000000003" customHeight="1">
      <c r="A25" s="8"/>
      <c r="B25" s="15" t="s">
        <v>187</v>
      </c>
      <c r="C25" s="16" t="s">
        <v>24</v>
      </c>
      <c r="D25" s="21" t="s">
        <v>23</v>
      </c>
      <c r="E25" s="16" t="s">
        <v>11</v>
      </c>
      <c r="F25" s="16" t="s">
        <v>10</v>
      </c>
      <c r="G25" s="81">
        <v>285</v>
      </c>
      <c r="H25" s="24">
        <v>171</v>
      </c>
      <c r="I25" s="47">
        <v>1.82</v>
      </c>
      <c r="J25" s="48">
        <f t="shared" si="0"/>
        <v>0</v>
      </c>
      <c r="K25" s="49">
        <v>1.71</v>
      </c>
      <c r="L25" s="48">
        <f t="shared" si="1"/>
        <v>0</v>
      </c>
      <c r="M25" s="50">
        <v>1.59</v>
      </c>
      <c r="N25" s="66">
        <f t="shared" si="3"/>
        <v>0</v>
      </c>
      <c r="O25" s="16"/>
      <c r="P25" s="61"/>
      <c r="Q25" s="42">
        <f t="shared" si="2"/>
        <v>0</v>
      </c>
    </row>
    <row r="26" spans="1:17" ht="39.950000000000003" customHeight="1">
      <c r="A26" s="8"/>
      <c r="B26" s="18" t="s">
        <v>188</v>
      </c>
      <c r="C26" s="123" t="s">
        <v>26</v>
      </c>
      <c r="D26" s="21" t="s">
        <v>25</v>
      </c>
      <c r="E26" s="16" t="s">
        <v>11</v>
      </c>
      <c r="F26" s="16" t="s">
        <v>10</v>
      </c>
      <c r="G26" s="81">
        <v>456</v>
      </c>
      <c r="H26" s="24">
        <v>239.4</v>
      </c>
      <c r="I26" s="47">
        <v>2.56</v>
      </c>
      <c r="J26" s="48">
        <f t="shared" si="0"/>
        <v>0</v>
      </c>
      <c r="K26" s="49">
        <v>2.4</v>
      </c>
      <c r="L26" s="48">
        <f t="shared" si="1"/>
        <v>0</v>
      </c>
      <c r="M26" s="50">
        <v>2.2400000000000002</v>
      </c>
      <c r="N26" s="66">
        <f t="shared" si="3"/>
        <v>0</v>
      </c>
      <c r="O26" s="16"/>
      <c r="P26" s="51"/>
      <c r="Q26" s="42">
        <f t="shared" si="2"/>
        <v>0</v>
      </c>
    </row>
    <row r="27" spans="1:17" ht="39.950000000000003" customHeight="1">
      <c r="A27" s="8"/>
      <c r="B27" s="18" t="s">
        <v>189</v>
      </c>
      <c r="C27" s="123" t="s">
        <v>28</v>
      </c>
      <c r="D27" s="21" t="s">
        <v>27</v>
      </c>
      <c r="E27" s="16" t="s">
        <v>11</v>
      </c>
      <c r="F27" s="16" t="s">
        <v>10</v>
      </c>
      <c r="G27" s="81">
        <v>456</v>
      </c>
      <c r="H27" s="24">
        <v>239.4</v>
      </c>
      <c r="I27" s="47">
        <v>2.56</v>
      </c>
      <c r="J27" s="48">
        <f t="shared" si="0"/>
        <v>0</v>
      </c>
      <c r="K27" s="49">
        <v>2.4</v>
      </c>
      <c r="L27" s="48">
        <f t="shared" si="1"/>
        <v>0</v>
      </c>
      <c r="M27" s="50">
        <v>2.2400000000000002</v>
      </c>
      <c r="N27" s="66">
        <f t="shared" si="3"/>
        <v>0</v>
      </c>
      <c r="O27" s="16" t="s">
        <v>178</v>
      </c>
      <c r="P27" s="51"/>
      <c r="Q27" s="42">
        <f t="shared" si="2"/>
        <v>0</v>
      </c>
    </row>
    <row r="28" spans="1:17" ht="39.950000000000003" customHeight="1">
      <c r="A28" s="8"/>
      <c r="B28" s="18" t="s">
        <v>190</v>
      </c>
      <c r="C28" s="123" t="s">
        <v>31</v>
      </c>
      <c r="D28" s="21" t="s">
        <v>30</v>
      </c>
      <c r="E28" s="16" t="s">
        <v>11</v>
      </c>
      <c r="F28" s="16" t="s">
        <v>10</v>
      </c>
      <c r="G28" s="81">
        <v>456</v>
      </c>
      <c r="H28" s="24">
        <v>193.8</v>
      </c>
      <c r="I28" s="47">
        <v>2.0699999999999998</v>
      </c>
      <c r="J28" s="48">
        <f t="shared" si="0"/>
        <v>0</v>
      </c>
      <c r="K28" s="49">
        <v>1.94</v>
      </c>
      <c r="L28" s="48">
        <f t="shared" si="1"/>
        <v>0</v>
      </c>
      <c r="M28" s="50">
        <v>1.81</v>
      </c>
      <c r="N28" s="66">
        <f t="shared" si="3"/>
        <v>0</v>
      </c>
      <c r="O28" s="16"/>
      <c r="P28" s="51"/>
      <c r="Q28" s="42">
        <f t="shared" si="2"/>
        <v>0</v>
      </c>
    </row>
    <row r="29" spans="1:17" ht="39.950000000000003" customHeight="1">
      <c r="A29" s="8"/>
      <c r="B29" s="18" t="s">
        <v>191</v>
      </c>
      <c r="C29" s="123" t="s">
        <v>33</v>
      </c>
      <c r="D29" s="21" t="s">
        <v>32</v>
      </c>
      <c r="E29" s="16" t="s">
        <v>11</v>
      </c>
      <c r="F29" s="16" t="s">
        <v>10</v>
      </c>
      <c r="G29" s="81">
        <v>456</v>
      </c>
      <c r="H29" s="24">
        <v>193.8</v>
      </c>
      <c r="I29" s="47">
        <v>2.0699999999999998</v>
      </c>
      <c r="J29" s="48">
        <f t="shared" si="0"/>
        <v>0</v>
      </c>
      <c r="K29" s="49">
        <v>1.94</v>
      </c>
      <c r="L29" s="48">
        <f t="shared" si="1"/>
        <v>0</v>
      </c>
      <c r="M29" s="50">
        <v>1.81</v>
      </c>
      <c r="N29" s="66">
        <f t="shared" si="3"/>
        <v>0</v>
      </c>
      <c r="O29" s="16"/>
      <c r="P29" s="51"/>
      <c r="Q29" s="42">
        <f t="shared" si="2"/>
        <v>0</v>
      </c>
    </row>
    <row r="30" spans="1:17" ht="39.950000000000003" customHeight="1">
      <c r="A30" s="8"/>
      <c r="B30" s="18" t="s">
        <v>192</v>
      </c>
      <c r="C30" s="16" t="s">
        <v>35</v>
      </c>
      <c r="D30" s="21" t="s">
        <v>34</v>
      </c>
      <c r="E30" s="16" t="s">
        <v>11</v>
      </c>
      <c r="F30" s="16" t="s">
        <v>10</v>
      </c>
      <c r="G30" s="81">
        <v>399</v>
      </c>
      <c r="H30" s="24">
        <v>239.4</v>
      </c>
      <c r="I30" s="47">
        <v>2.56</v>
      </c>
      <c r="J30" s="48">
        <f t="shared" si="0"/>
        <v>0</v>
      </c>
      <c r="K30" s="49">
        <v>2.4</v>
      </c>
      <c r="L30" s="48">
        <f t="shared" si="1"/>
        <v>0</v>
      </c>
      <c r="M30" s="50">
        <v>2.2400000000000002</v>
      </c>
      <c r="N30" s="66">
        <f t="shared" si="3"/>
        <v>0</v>
      </c>
      <c r="O30" s="16" t="s">
        <v>178</v>
      </c>
      <c r="P30" s="51"/>
      <c r="Q30" s="42"/>
    </row>
    <row r="31" spans="1:17" ht="39.950000000000003" customHeight="1">
      <c r="A31" s="8"/>
      <c r="B31" s="18" t="s">
        <v>193</v>
      </c>
      <c r="C31" s="123" t="s">
        <v>37</v>
      </c>
      <c r="D31" s="21" t="s">
        <v>36</v>
      </c>
      <c r="E31" s="16" t="s">
        <v>11</v>
      </c>
      <c r="F31" s="16" t="s">
        <v>10</v>
      </c>
      <c r="G31" s="81">
        <v>456</v>
      </c>
      <c r="H31" s="24">
        <v>193.8</v>
      </c>
      <c r="I31" s="47">
        <v>2.0699999999999998</v>
      </c>
      <c r="J31" s="48">
        <f t="shared" si="0"/>
        <v>0</v>
      </c>
      <c r="K31" s="49">
        <v>1.94</v>
      </c>
      <c r="L31" s="48">
        <f t="shared" si="1"/>
        <v>0</v>
      </c>
      <c r="M31" s="50">
        <v>1.81</v>
      </c>
      <c r="N31" s="66">
        <f t="shared" si="3"/>
        <v>0</v>
      </c>
      <c r="O31" s="16"/>
      <c r="P31" s="51"/>
      <c r="Q31" s="42">
        <f t="shared" ref="Q31:Q41" si="4">P41*1</f>
        <v>0</v>
      </c>
    </row>
    <row r="32" spans="1:17" ht="39.950000000000003" customHeight="1">
      <c r="A32" s="8"/>
      <c r="B32" s="18" t="s">
        <v>194</v>
      </c>
      <c r="C32" s="123" t="s">
        <v>39</v>
      </c>
      <c r="D32" s="21" t="s">
        <v>38</v>
      </c>
      <c r="E32" s="16" t="s">
        <v>11</v>
      </c>
      <c r="F32" s="16" t="s">
        <v>10</v>
      </c>
      <c r="G32" s="81">
        <v>456</v>
      </c>
      <c r="H32" s="24">
        <v>193.8</v>
      </c>
      <c r="I32" s="47">
        <v>2.0699999999999998</v>
      </c>
      <c r="J32" s="48">
        <f t="shared" si="0"/>
        <v>0</v>
      </c>
      <c r="K32" s="49">
        <v>1.94</v>
      </c>
      <c r="L32" s="48">
        <f t="shared" si="1"/>
        <v>0</v>
      </c>
      <c r="M32" s="50">
        <v>1.81</v>
      </c>
      <c r="N32" s="66">
        <f t="shared" si="3"/>
        <v>0</v>
      </c>
      <c r="O32" s="16"/>
      <c r="P32" s="51"/>
      <c r="Q32" s="42">
        <f t="shared" si="4"/>
        <v>0</v>
      </c>
    </row>
    <row r="33" spans="1:17" ht="39.950000000000003" customHeight="1">
      <c r="A33" s="8"/>
      <c r="B33" s="18" t="s">
        <v>195</v>
      </c>
      <c r="C33" s="123" t="s">
        <v>41</v>
      </c>
      <c r="D33" s="21" t="s">
        <v>40</v>
      </c>
      <c r="E33" s="16" t="s">
        <v>11</v>
      </c>
      <c r="F33" s="16" t="s">
        <v>10</v>
      </c>
      <c r="G33" s="81">
        <v>456</v>
      </c>
      <c r="H33" s="24">
        <v>193.8</v>
      </c>
      <c r="I33" s="47">
        <v>2.0699999999999998</v>
      </c>
      <c r="J33" s="48">
        <f t="shared" si="0"/>
        <v>0</v>
      </c>
      <c r="K33" s="49">
        <v>1.94</v>
      </c>
      <c r="L33" s="48">
        <f t="shared" si="1"/>
        <v>0</v>
      </c>
      <c r="M33" s="50">
        <v>1.81</v>
      </c>
      <c r="N33" s="66">
        <f t="shared" si="3"/>
        <v>0</v>
      </c>
      <c r="O33" s="16"/>
      <c r="P33" s="51"/>
      <c r="Q33" s="42">
        <f t="shared" si="4"/>
        <v>0</v>
      </c>
    </row>
    <row r="34" spans="1:17" ht="39.950000000000003" customHeight="1">
      <c r="A34" s="8"/>
      <c r="B34" s="18" t="s">
        <v>196</v>
      </c>
      <c r="C34" s="16" t="s">
        <v>43</v>
      </c>
      <c r="D34" s="21" t="s">
        <v>42</v>
      </c>
      <c r="E34" s="16" t="s">
        <v>11</v>
      </c>
      <c r="F34" s="16" t="s">
        <v>10</v>
      </c>
      <c r="G34" s="81">
        <v>323</v>
      </c>
      <c r="H34" s="24">
        <v>193.8</v>
      </c>
      <c r="I34" s="47">
        <v>2.0699999999999998</v>
      </c>
      <c r="J34" s="48">
        <f t="shared" ref="J34:J36" si="5">I34*P34</f>
        <v>0</v>
      </c>
      <c r="K34" s="49">
        <v>1.94</v>
      </c>
      <c r="L34" s="48">
        <f t="shared" ref="L34:L36" si="6">K34*P34</f>
        <v>0</v>
      </c>
      <c r="M34" s="50">
        <v>1.81</v>
      </c>
      <c r="N34" s="66">
        <f t="shared" si="3"/>
        <v>0</v>
      </c>
      <c r="O34" s="16"/>
      <c r="P34" s="51"/>
      <c r="Q34" s="42">
        <f t="shared" si="4"/>
        <v>0</v>
      </c>
    </row>
    <row r="35" spans="1:17" ht="39.950000000000003" customHeight="1">
      <c r="A35" s="8"/>
      <c r="B35" s="18" t="s">
        <v>197</v>
      </c>
      <c r="C35" s="16" t="s">
        <v>45</v>
      </c>
      <c r="D35" s="21" t="s">
        <v>44</v>
      </c>
      <c r="E35" s="16" t="s">
        <v>11</v>
      </c>
      <c r="F35" s="16" t="s">
        <v>10</v>
      </c>
      <c r="G35" s="81">
        <v>399</v>
      </c>
      <c r="H35" s="24">
        <v>239.4</v>
      </c>
      <c r="I35" s="47">
        <v>2.56</v>
      </c>
      <c r="J35" s="48">
        <f t="shared" si="5"/>
        <v>0</v>
      </c>
      <c r="K35" s="49">
        <v>2.4</v>
      </c>
      <c r="L35" s="48">
        <f t="shared" si="6"/>
        <v>0</v>
      </c>
      <c r="M35" s="50">
        <v>2.2400000000000002</v>
      </c>
      <c r="N35" s="66">
        <f t="shared" si="3"/>
        <v>0</v>
      </c>
      <c r="O35" s="16"/>
      <c r="P35" s="51"/>
      <c r="Q35" s="42">
        <f t="shared" si="4"/>
        <v>0</v>
      </c>
    </row>
    <row r="36" spans="1:17" ht="39.950000000000003" customHeight="1">
      <c r="A36" s="8"/>
      <c r="B36" s="18" t="s">
        <v>198</v>
      </c>
      <c r="C36" s="123" t="s">
        <v>47</v>
      </c>
      <c r="D36" s="21" t="s">
        <v>46</v>
      </c>
      <c r="E36" s="16" t="s">
        <v>11</v>
      </c>
      <c r="F36" s="16" t="s">
        <v>10</v>
      </c>
      <c r="G36" s="81">
        <v>456</v>
      </c>
      <c r="H36" s="24">
        <v>193.8</v>
      </c>
      <c r="I36" s="47">
        <v>2.0699999999999998</v>
      </c>
      <c r="J36" s="48">
        <f t="shared" si="5"/>
        <v>0</v>
      </c>
      <c r="K36" s="49">
        <v>1.94</v>
      </c>
      <c r="L36" s="48">
        <f t="shared" si="6"/>
        <v>0</v>
      </c>
      <c r="M36" s="50">
        <v>1.81</v>
      </c>
      <c r="N36" s="66">
        <f t="shared" si="3"/>
        <v>0</v>
      </c>
      <c r="O36" s="16"/>
      <c r="P36" s="51"/>
      <c r="Q36" s="42">
        <f t="shared" si="4"/>
        <v>0</v>
      </c>
    </row>
    <row r="37" spans="1:17" ht="39.950000000000003" customHeight="1">
      <c r="A37" s="8"/>
      <c r="B37" s="18" t="s">
        <v>199</v>
      </c>
      <c r="C37" s="123" t="s">
        <v>49</v>
      </c>
      <c r="D37" s="21" t="s">
        <v>48</v>
      </c>
      <c r="E37" s="16" t="s">
        <v>11</v>
      </c>
      <c r="F37" s="16" t="s">
        <v>10</v>
      </c>
      <c r="G37" s="81">
        <v>475</v>
      </c>
      <c r="H37" s="24">
        <v>273.60000000000002</v>
      </c>
      <c r="I37" s="47">
        <v>2.92</v>
      </c>
      <c r="J37" s="48">
        <f t="shared" si="0"/>
        <v>0</v>
      </c>
      <c r="K37" s="49">
        <v>2.74</v>
      </c>
      <c r="L37" s="48">
        <f t="shared" si="1"/>
        <v>0</v>
      </c>
      <c r="M37" s="50">
        <v>2.5499999999999998</v>
      </c>
      <c r="N37" s="66">
        <f t="shared" si="3"/>
        <v>0</v>
      </c>
      <c r="O37" s="16"/>
      <c r="P37" s="51"/>
      <c r="Q37" s="42">
        <f t="shared" si="4"/>
        <v>0</v>
      </c>
    </row>
    <row r="38" spans="1:17" ht="39.950000000000003" customHeight="1">
      <c r="A38" s="8"/>
      <c r="B38" s="18" t="s">
        <v>200</v>
      </c>
      <c r="C38" s="16" t="s">
        <v>51</v>
      </c>
      <c r="D38" s="21" t="s">
        <v>50</v>
      </c>
      <c r="E38" s="16" t="s">
        <v>11</v>
      </c>
      <c r="F38" s="16" t="s">
        <v>10</v>
      </c>
      <c r="G38" s="81">
        <v>399</v>
      </c>
      <c r="H38" s="24">
        <v>239.4</v>
      </c>
      <c r="I38" s="47">
        <v>2.56</v>
      </c>
      <c r="J38" s="48">
        <f t="shared" si="0"/>
        <v>0</v>
      </c>
      <c r="K38" s="49">
        <v>2.4</v>
      </c>
      <c r="L38" s="48">
        <f t="shared" si="1"/>
        <v>0</v>
      </c>
      <c r="M38" s="50">
        <v>2.2400000000000002</v>
      </c>
      <c r="N38" s="66">
        <f t="shared" si="3"/>
        <v>0</v>
      </c>
      <c r="O38" s="16"/>
      <c r="P38" s="51"/>
      <c r="Q38" s="42">
        <f t="shared" si="4"/>
        <v>0</v>
      </c>
    </row>
    <row r="39" spans="1:17" ht="39.950000000000003" customHeight="1">
      <c r="A39" s="8"/>
      <c r="B39" s="18" t="s">
        <v>201</v>
      </c>
      <c r="C39" s="123" t="s">
        <v>53</v>
      </c>
      <c r="D39" s="21" t="s">
        <v>52</v>
      </c>
      <c r="E39" s="16" t="s">
        <v>11</v>
      </c>
      <c r="F39" s="16" t="s">
        <v>10</v>
      </c>
      <c r="G39" s="81">
        <v>456</v>
      </c>
      <c r="H39" s="24">
        <v>246</v>
      </c>
      <c r="I39" s="47">
        <v>2.62</v>
      </c>
      <c r="J39" s="48">
        <f t="shared" ref="J39" si="7">I39*P39</f>
        <v>0</v>
      </c>
      <c r="K39" s="49">
        <v>2.46</v>
      </c>
      <c r="L39" s="48">
        <f t="shared" ref="L39" si="8">K39*P39</f>
        <v>0</v>
      </c>
      <c r="M39" s="50">
        <v>2.2959999999999998</v>
      </c>
      <c r="N39" s="66">
        <f t="shared" si="3"/>
        <v>0</v>
      </c>
      <c r="O39" s="16"/>
      <c r="P39" s="51"/>
      <c r="Q39" s="42">
        <f t="shared" si="4"/>
        <v>0</v>
      </c>
    </row>
    <row r="40" spans="1:17" ht="39.950000000000003" customHeight="1">
      <c r="A40" s="8"/>
      <c r="B40" s="18" t="s">
        <v>202</v>
      </c>
      <c r="C40" s="16" t="s">
        <v>55</v>
      </c>
      <c r="D40" s="21" t="s">
        <v>54</v>
      </c>
      <c r="E40" s="16" t="s">
        <v>11</v>
      </c>
      <c r="F40" s="16" t="s">
        <v>10</v>
      </c>
      <c r="G40" s="81">
        <v>390</v>
      </c>
      <c r="H40" s="24">
        <v>234</v>
      </c>
      <c r="I40" s="47">
        <v>2.496</v>
      </c>
      <c r="J40" s="48">
        <f t="shared" si="0"/>
        <v>0</v>
      </c>
      <c r="K40" s="49">
        <v>2.34</v>
      </c>
      <c r="L40" s="48">
        <f t="shared" si="1"/>
        <v>0</v>
      </c>
      <c r="M40" s="50">
        <v>2.1800000000000002</v>
      </c>
      <c r="N40" s="66">
        <f t="shared" si="3"/>
        <v>0</v>
      </c>
      <c r="O40" s="16"/>
      <c r="P40" s="51"/>
      <c r="Q40" s="42">
        <f t="shared" si="4"/>
        <v>0</v>
      </c>
    </row>
    <row r="41" spans="1:17" ht="39.950000000000003" customHeight="1">
      <c r="A41" s="8"/>
      <c r="B41" s="18" t="s">
        <v>203</v>
      </c>
      <c r="C41" s="16" t="s">
        <v>57</v>
      </c>
      <c r="D41" s="21" t="s">
        <v>56</v>
      </c>
      <c r="E41" s="16" t="s">
        <v>11</v>
      </c>
      <c r="F41" s="16" t="s">
        <v>10</v>
      </c>
      <c r="G41" s="81">
        <v>399</v>
      </c>
      <c r="H41" s="24">
        <v>239.4</v>
      </c>
      <c r="I41" s="47">
        <v>2.56</v>
      </c>
      <c r="J41" s="48">
        <f t="shared" si="0"/>
        <v>0</v>
      </c>
      <c r="K41" s="49">
        <v>2.4</v>
      </c>
      <c r="L41" s="48">
        <f t="shared" si="1"/>
        <v>0</v>
      </c>
      <c r="M41" s="50">
        <v>2.2400000000000002</v>
      </c>
      <c r="N41" s="66">
        <f t="shared" si="3"/>
        <v>0</v>
      </c>
      <c r="O41" s="16"/>
      <c r="P41" s="51"/>
      <c r="Q41" s="42">
        <f t="shared" si="4"/>
        <v>0</v>
      </c>
    </row>
    <row r="42" spans="1:17" ht="39.950000000000003" customHeight="1">
      <c r="A42" s="8"/>
      <c r="B42" s="18" t="s">
        <v>204</v>
      </c>
      <c r="C42" s="16" t="s">
        <v>59</v>
      </c>
      <c r="D42" s="21" t="s">
        <v>58</v>
      </c>
      <c r="E42" s="16" t="s">
        <v>11</v>
      </c>
      <c r="F42" s="16" t="s">
        <v>10</v>
      </c>
      <c r="G42" s="81">
        <v>390</v>
      </c>
      <c r="H42" s="24">
        <v>234</v>
      </c>
      <c r="I42" s="47">
        <v>2.496</v>
      </c>
      <c r="J42" s="48">
        <f t="shared" si="0"/>
        <v>0</v>
      </c>
      <c r="K42" s="49">
        <v>2.34</v>
      </c>
      <c r="L42" s="48">
        <f t="shared" si="1"/>
        <v>0</v>
      </c>
      <c r="M42" s="50">
        <v>2.1800000000000002</v>
      </c>
      <c r="N42" s="66">
        <f t="shared" si="3"/>
        <v>0</v>
      </c>
      <c r="O42" s="16"/>
      <c r="P42" s="51"/>
      <c r="Q42" s="42" t="e">
        <f>#REF!*1</f>
        <v>#REF!</v>
      </c>
    </row>
    <row r="43" spans="1:17" ht="39.950000000000003" customHeight="1">
      <c r="A43" s="8"/>
      <c r="B43" s="18" t="s">
        <v>205</v>
      </c>
      <c r="C43" s="123" t="s">
        <v>61</v>
      </c>
      <c r="D43" s="21" t="s">
        <v>60</v>
      </c>
      <c r="E43" s="16" t="s">
        <v>11</v>
      </c>
      <c r="F43" s="16" t="s">
        <v>10</v>
      </c>
      <c r="G43" s="81">
        <v>456</v>
      </c>
      <c r="H43" s="24">
        <v>193.8</v>
      </c>
      <c r="I43" s="47">
        <v>2.0699999999999998</v>
      </c>
      <c r="J43" s="48">
        <f t="shared" si="0"/>
        <v>0</v>
      </c>
      <c r="K43" s="49">
        <v>1.94</v>
      </c>
      <c r="L43" s="48">
        <f t="shared" si="1"/>
        <v>0</v>
      </c>
      <c r="M43" s="50">
        <v>1.81</v>
      </c>
      <c r="N43" s="66">
        <f t="shared" si="3"/>
        <v>0</v>
      </c>
      <c r="O43" s="16"/>
      <c r="P43" s="51"/>
      <c r="Q43" s="42">
        <f>P54*1</f>
        <v>0</v>
      </c>
    </row>
    <row r="44" spans="1:17" ht="39.950000000000003" customHeight="1">
      <c r="A44" s="8"/>
      <c r="B44" s="18" t="s">
        <v>206</v>
      </c>
      <c r="C44" s="123" t="s">
        <v>63</v>
      </c>
      <c r="D44" s="21" t="s">
        <v>62</v>
      </c>
      <c r="E44" s="16" t="s">
        <v>11</v>
      </c>
      <c r="F44" s="16" t="s">
        <v>10</v>
      </c>
      <c r="G44" s="81">
        <v>456</v>
      </c>
      <c r="H44" s="24">
        <v>234</v>
      </c>
      <c r="I44" s="47">
        <v>2.496</v>
      </c>
      <c r="J44" s="48">
        <f t="shared" si="0"/>
        <v>0</v>
      </c>
      <c r="K44" s="49">
        <v>2.34</v>
      </c>
      <c r="L44" s="48">
        <f t="shared" si="1"/>
        <v>0</v>
      </c>
      <c r="M44" s="50">
        <v>2.1800000000000002</v>
      </c>
      <c r="N44" s="66">
        <f t="shared" si="3"/>
        <v>0</v>
      </c>
      <c r="O44" s="16"/>
      <c r="P44" s="51"/>
      <c r="Q44" s="42">
        <f>P55*1</f>
        <v>0</v>
      </c>
    </row>
    <row r="45" spans="1:17" ht="39.950000000000003" customHeight="1">
      <c r="A45" s="8"/>
      <c r="B45" s="18" t="s">
        <v>207</v>
      </c>
      <c r="C45" s="16" t="s">
        <v>65</v>
      </c>
      <c r="D45" s="21" t="s">
        <v>64</v>
      </c>
      <c r="E45" s="16" t="s">
        <v>11</v>
      </c>
      <c r="F45" s="16" t="s">
        <v>10</v>
      </c>
      <c r="G45" s="81">
        <v>371</v>
      </c>
      <c r="H45" s="24">
        <v>222.6</v>
      </c>
      <c r="I45" s="47">
        <v>2.379</v>
      </c>
      <c r="J45" s="48">
        <f t="shared" si="0"/>
        <v>0</v>
      </c>
      <c r="K45" s="49">
        <v>2.23</v>
      </c>
      <c r="L45" s="48">
        <f t="shared" si="1"/>
        <v>0</v>
      </c>
      <c r="M45" s="50">
        <v>2.08</v>
      </c>
      <c r="N45" s="66">
        <f t="shared" si="3"/>
        <v>0</v>
      </c>
      <c r="O45" s="16"/>
      <c r="P45" s="51"/>
      <c r="Q45" s="42">
        <f>P56*1</f>
        <v>0</v>
      </c>
    </row>
    <row r="46" spans="1:17" ht="39.950000000000003" customHeight="1">
      <c r="A46" s="8"/>
      <c r="B46" s="18" t="s">
        <v>208</v>
      </c>
      <c r="C46" s="123" t="s">
        <v>67</v>
      </c>
      <c r="D46" s="21" t="s">
        <v>66</v>
      </c>
      <c r="E46" s="16" t="s">
        <v>11</v>
      </c>
      <c r="F46" s="16" t="s">
        <v>10</v>
      </c>
      <c r="G46" s="81">
        <v>475</v>
      </c>
      <c r="H46" s="24">
        <v>222.6</v>
      </c>
      <c r="I46" s="47">
        <v>2.379</v>
      </c>
      <c r="J46" s="48">
        <f t="shared" si="0"/>
        <v>0</v>
      </c>
      <c r="K46" s="49">
        <v>2.23</v>
      </c>
      <c r="L46" s="48">
        <f t="shared" si="1"/>
        <v>0</v>
      </c>
      <c r="M46" s="50">
        <v>2.08</v>
      </c>
      <c r="N46" s="66">
        <f t="shared" si="3"/>
        <v>0</v>
      </c>
      <c r="O46" s="16"/>
      <c r="P46" s="51"/>
      <c r="Q46" s="42">
        <f>P57*1</f>
        <v>0</v>
      </c>
    </row>
    <row r="47" spans="1:17" ht="29.25" customHeight="1">
      <c r="A47" s="34"/>
      <c r="B47" s="35"/>
      <c r="C47" s="35"/>
      <c r="D47" s="35"/>
      <c r="E47" s="35"/>
      <c r="F47" s="35"/>
      <c r="G47" s="34"/>
      <c r="H47" s="34" t="s">
        <v>105</v>
      </c>
      <c r="I47" s="32"/>
      <c r="J47" s="32"/>
      <c r="K47" s="32"/>
      <c r="L47" s="32"/>
      <c r="M47" s="32"/>
      <c r="N47" s="66">
        <f t="shared" si="3"/>
        <v>0</v>
      </c>
      <c r="O47" s="32"/>
      <c r="P47" s="33"/>
      <c r="Q47" s="42"/>
    </row>
    <row r="48" spans="1:17" ht="39.950000000000003" customHeight="1">
      <c r="A48" s="8"/>
      <c r="B48" s="15" t="s">
        <v>209</v>
      </c>
      <c r="C48" s="16" t="s">
        <v>71</v>
      </c>
      <c r="D48" s="21" t="s">
        <v>70</v>
      </c>
      <c r="E48" s="16" t="s">
        <v>11</v>
      </c>
      <c r="F48" s="16" t="s">
        <v>10</v>
      </c>
      <c r="G48" s="81">
        <v>323</v>
      </c>
      <c r="H48" s="24">
        <v>193.8</v>
      </c>
      <c r="I48" s="47">
        <v>2.0699999999999998</v>
      </c>
      <c r="J48" s="48">
        <f t="shared" si="0"/>
        <v>0</v>
      </c>
      <c r="K48" s="49">
        <v>1.94</v>
      </c>
      <c r="L48" s="48">
        <f t="shared" si="1"/>
        <v>0</v>
      </c>
      <c r="M48" s="50">
        <v>1.81</v>
      </c>
      <c r="N48" s="66">
        <f t="shared" si="3"/>
        <v>0</v>
      </c>
      <c r="O48" s="16"/>
      <c r="P48" s="51"/>
      <c r="Q48" s="42">
        <f>P59*1</f>
        <v>0</v>
      </c>
    </row>
    <row r="49" spans="1:17" ht="39.950000000000003" customHeight="1">
      <c r="A49" s="8"/>
      <c r="B49" s="18" t="s">
        <v>210</v>
      </c>
      <c r="C49" s="16" t="s">
        <v>73</v>
      </c>
      <c r="D49" s="21" t="s">
        <v>72</v>
      </c>
      <c r="E49" s="16" t="s">
        <v>11</v>
      </c>
      <c r="F49" s="16" t="s">
        <v>10</v>
      </c>
      <c r="G49" s="81">
        <v>285</v>
      </c>
      <c r="H49" s="24">
        <v>171</v>
      </c>
      <c r="I49" s="47">
        <v>1.82</v>
      </c>
      <c r="J49" s="48">
        <f t="shared" si="0"/>
        <v>0</v>
      </c>
      <c r="K49" s="49">
        <v>1.71</v>
      </c>
      <c r="L49" s="48">
        <f t="shared" si="1"/>
        <v>0</v>
      </c>
      <c r="M49" s="50">
        <v>1.59</v>
      </c>
      <c r="N49" s="66">
        <f t="shared" si="3"/>
        <v>0</v>
      </c>
      <c r="O49" s="16"/>
      <c r="P49" s="51"/>
      <c r="Q49" s="42">
        <f>P60*1</f>
        <v>0</v>
      </c>
    </row>
    <row r="50" spans="1:17" ht="39.950000000000003" customHeight="1">
      <c r="A50" s="8"/>
      <c r="B50" s="18" t="s">
        <v>211</v>
      </c>
      <c r="C50" s="16" t="s">
        <v>75</v>
      </c>
      <c r="D50" s="21" t="s">
        <v>74</v>
      </c>
      <c r="E50" s="16" t="s">
        <v>11</v>
      </c>
      <c r="F50" s="16" t="s">
        <v>10</v>
      </c>
      <c r="G50" s="81">
        <v>323</v>
      </c>
      <c r="H50" s="24">
        <v>193.8</v>
      </c>
      <c r="I50" s="47">
        <v>2.0699999999999998</v>
      </c>
      <c r="J50" s="48">
        <f t="shared" si="0"/>
        <v>0</v>
      </c>
      <c r="K50" s="49">
        <v>1.94</v>
      </c>
      <c r="L50" s="48">
        <f t="shared" si="1"/>
        <v>0</v>
      </c>
      <c r="M50" s="50">
        <v>1.81</v>
      </c>
      <c r="N50" s="66">
        <f t="shared" si="3"/>
        <v>0</v>
      </c>
      <c r="O50" s="16"/>
      <c r="P50" s="51"/>
      <c r="Q50" s="42">
        <f>P61*1</f>
        <v>0</v>
      </c>
    </row>
    <row r="51" spans="1:17" ht="39.950000000000003" customHeight="1">
      <c r="A51" s="8"/>
      <c r="B51" s="18" t="s">
        <v>212</v>
      </c>
      <c r="C51" s="123" t="s">
        <v>77</v>
      </c>
      <c r="D51" s="21" t="s">
        <v>76</v>
      </c>
      <c r="E51" s="16" t="s">
        <v>11</v>
      </c>
      <c r="F51" s="16" t="s">
        <v>10</v>
      </c>
      <c r="G51" s="81">
        <v>371</v>
      </c>
      <c r="H51" s="24">
        <v>193.8</v>
      </c>
      <c r="I51" s="47">
        <v>2.0699999999999998</v>
      </c>
      <c r="J51" s="48">
        <f t="shared" si="0"/>
        <v>0</v>
      </c>
      <c r="K51" s="49">
        <v>1.94</v>
      </c>
      <c r="L51" s="48">
        <f t="shared" si="1"/>
        <v>0</v>
      </c>
      <c r="M51" s="50">
        <v>1.81</v>
      </c>
      <c r="N51" s="66">
        <f t="shared" si="3"/>
        <v>0</v>
      </c>
      <c r="O51" s="16"/>
      <c r="P51" s="51"/>
      <c r="Q51" s="42">
        <f>P62*1</f>
        <v>0</v>
      </c>
    </row>
    <row r="52" spans="1:17" ht="39.950000000000003" customHeight="1">
      <c r="A52" s="8"/>
      <c r="B52" s="18" t="s">
        <v>213</v>
      </c>
      <c r="C52" s="16" t="s">
        <v>78</v>
      </c>
      <c r="D52" s="21" t="s">
        <v>54</v>
      </c>
      <c r="E52" s="16" t="s">
        <v>11</v>
      </c>
      <c r="F52" s="16" t="s">
        <v>10</v>
      </c>
      <c r="G52" s="81">
        <v>285</v>
      </c>
      <c r="H52" s="24">
        <v>171</v>
      </c>
      <c r="I52" s="47">
        <v>1.82</v>
      </c>
      <c r="J52" s="48">
        <f t="shared" ref="J52:J53" si="9">I52*P52</f>
        <v>0</v>
      </c>
      <c r="K52" s="49">
        <v>1.71</v>
      </c>
      <c r="L52" s="48">
        <f t="shared" ref="L52:L53" si="10">K52*P52</f>
        <v>0</v>
      </c>
      <c r="M52" s="50">
        <v>1.59</v>
      </c>
      <c r="N52" s="66">
        <f t="shared" ref="N52:N53" si="11">M52*P52</f>
        <v>0</v>
      </c>
      <c r="O52" s="16"/>
      <c r="P52" s="51"/>
      <c r="Q52" s="42">
        <f t="shared" ref="Q52" si="12">P62*1</f>
        <v>0</v>
      </c>
    </row>
    <row r="53" spans="1:17" ht="39.950000000000003" customHeight="1">
      <c r="A53" s="8"/>
      <c r="B53" s="124" t="s">
        <v>278</v>
      </c>
      <c r="C53" s="123" t="s">
        <v>279</v>
      </c>
      <c r="D53" s="21" t="s">
        <v>54</v>
      </c>
      <c r="E53" s="16" t="s">
        <v>11</v>
      </c>
      <c r="F53" s="16" t="s">
        <v>10</v>
      </c>
      <c r="G53" s="81">
        <v>371</v>
      </c>
      <c r="H53" s="24">
        <v>193.8</v>
      </c>
      <c r="I53" s="47">
        <v>2.0699999999999998</v>
      </c>
      <c r="J53" s="48">
        <f t="shared" si="9"/>
        <v>0</v>
      </c>
      <c r="K53" s="49">
        <v>1.94</v>
      </c>
      <c r="L53" s="48">
        <f t="shared" si="10"/>
        <v>0</v>
      </c>
      <c r="M53" s="50">
        <v>1.81</v>
      </c>
      <c r="N53" s="66">
        <f t="shared" si="11"/>
        <v>0</v>
      </c>
      <c r="O53" s="16"/>
      <c r="P53" s="51"/>
      <c r="Q53" s="42">
        <f>P64*1</f>
        <v>0</v>
      </c>
    </row>
    <row r="54" spans="1:17" ht="39.950000000000003" customHeight="1">
      <c r="A54" s="8"/>
      <c r="B54" s="19" t="s">
        <v>214</v>
      </c>
      <c r="C54" s="123" t="s">
        <v>80</v>
      </c>
      <c r="D54" s="21" t="s">
        <v>79</v>
      </c>
      <c r="E54" s="16" t="s">
        <v>11</v>
      </c>
      <c r="F54" s="16" t="s">
        <v>10</v>
      </c>
      <c r="G54" s="81">
        <v>390</v>
      </c>
      <c r="H54" s="24">
        <v>171</v>
      </c>
      <c r="I54" s="47">
        <v>1.82</v>
      </c>
      <c r="J54" s="48">
        <f t="shared" ref="J54" si="13">I54*P54</f>
        <v>0</v>
      </c>
      <c r="K54" s="49">
        <v>1.71</v>
      </c>
      <c r="L54" s="48">
        <f t="shared" ref="L54" si="14">K54*P54</f>
        <v>0</v>
      </c>
      <c r="M54" s="50">
        <v>1.59</v>
      </c>
      <c r="N54" s="66">
        <f t="shared" si="3"/>
        <v>0</v>
      </c>
      <c r="O54" s="16"/>
      <c r="P54" s="51"/>
      <c r="Q54" s="42">
        <f t="shared" ref="Q54:Q55" si="15">P64*1</f>
        <v>0</v>
      </c>
    </row>
    <row r="55" spans="1:17" ht="39.950000000000003" customHeight="1">
      <c r="A55" s="8"/>
      <c r="B55" s="18" t="s">
        <v>215</v>
      </c>
      <c r="C55" s="123" t="s">
        <v>83</v>
      </c>
      <c r="D55" s="21" t="s">
        <v>82</v>
      </c>
      <c r="E55" s="16" t="s">
        <v>11</v>
      </c>
      <c r="F55" s="16" t="s">
        <v>10</v>
      </c>
      <c r="G55" s="81">
        <v>390</v>
      </c>
      <c r="H55" s="24">
        <v>171</v>
      </c>
      <c r="I55" s="47">
        <v>1.82</v>
      </c>
      <c r="J55" s="48">
        <f t="shared" si="0"/>
        <v>0</v>
      </c>
      <c r="K55" s="49">
        <v>1.71</v>
      </c>
      <c r="L55" s="48">
        <f t="shared" si="1"/>
        <v>0</v>
      </c>
      <c r="M55" s="50">
        <v>1.59</v>
      </c>
      <c r="N55" s="66">
        <f t="shared" si="3"/>
        <v>0</v>
      </c>
      <c r="O55" s="16"/>
      <c r="P55" s="51"/>
      <c r="Q55" s="42">
        <f t="shared" si="15"/>
        <v>0</v>
      </c>
    </row>
    <row r="56" spans="1:17" ht="39.950000000000003" customHeight="1">
      <c r="A56" s="8"/>
      <c r="B56" s="18" t="s">
        <v>216</v>
      </c>
      <c r="C56" s="123" t="s">
        <v>85</v>
      </c>
      <c r="D56" s="21" t="s">
        <v>84</v>
      </c>
      <c r="E56" s="16" t="s">
        <v>11</v>
      </c>
      <c r="F56" s="16" t="s">
        <v>10</v>
      </c>
      <c r="G56" s="81">
        <v>390</v>
      </c>
      <c r="H56" s="24">
        <v>171</v>
      </c>
      <c r="I56" s="47">
        <v>1.82</v>
      </c>
      <c r="J56" s="48">
        <f t="shared" si="0"/>
        <v>0</v>
      </c>
      <c r="K56" s="49">
        <v>1.71</v>
      </c>
      <c r="L56" s="48">
        <f t="shared" si="1"/>
        <v>0</v>
      </c>
      <c r="M56" s="50">
        <v>1.59</v>
      </c>
      <c r="N56" s="66">
        <f t="shared" si="3"/>
        <v>0</v>
      </c>
      <c r="O56" s="16"/>
      <c r="P56" s="51"/>
      <c r="Q56" s="42"/>
    </row>
    <row r="57" spans="1:17" ht="39.950000000000003" customHeight="1">
      <c r="A57" s="8"/>
      <c r="B57" s="18" t="s">
        <v>217</v>
      </c>
      <c r="C57" s="123" t="s">
        <v>87</v>
      </c>
      <c r="D57" s="21" t="s">
        <v>86</v>
      </c>
      <c r="E57" s="16" t="s">
        <v>11</v>
      </c>
      <c r="F57" s="16" t="s">
        <v>10</v>
      </c>
      <c r="G57" s="81">
        <v>361</v>
      </c>
      <c r="H57" s="24">
        <v>171</v>
      </c>
      <c r="I57" s="47">
        <v>1.82</v>
      </c>
      <c r="J57" s="48">
        <f t="shared" si="0"/>
        <v>0</v>
      </c>
      <c r="K57" s="49">
        <v>1.71</v>
      </c>
      <c r="L57" s="48">
        <f t="shared" si="1"/>
        <v>0</v>
      </c>
      <c r="M57" s="50">
        <v>1.59</v>
      </c>
      <c r="N57" s="66">
        <f t="shared" si="3"/>
        <v>0</v>
      </c>
      <c r="O57" s="16"/>
      <c r="P57" s="51"/>
      <c r="Q57" s="42">
        <f t="shared" ref="Q57:Q63" si="16">P67*1</f>
        <v>0</v>
      </c>
    </row>
    <row r="58" spans="1:17" ht="39.950000000000003" customHeight="1">
      <c r="A58" s="8"/>
      <c r="B58" s="18" t="s">
        <v>218</v>
      </c>
      <c r="C58" s="123" t="s">
        <v>89</v>
      </c>
      <c r="D58" s="21" t="s">
        <v>88</v>
      </c>
      <c r="E58" s="16" t="s">
        <v>11</v>
      </c>
      <c r="F58" s="16" t="s">
        <v>10</v>
      </c>
      <c r="G58" s="81">
        <v>361</v>
      </c>
      <c r="H58" s="24">
        <v>171</v>
      </c>
      <c r="I58" s="47">
        <v>1.82</v>
      </c>
      <c r="J58" s="48">
        <f t="shared" si="0"/>
        <v>0</v>
      </c>
      <c r="K58" s="49">
        <v>1.71</v>
      </c>
      <c r="L58" s="48">
        <f t="shared" si="1"/>
        <v>0</v>
      </c>
      <c r="M58" s="50">
        <v>1.59</v>
      </c>
      <c r="N58" s="66">
        <f t="shared" si="3"/>
        <v>0</v>
      </c>
      <c r="O58" s="16"/>
      <c r="P58" s="51"/>
      <c r="Q58" s="42">
        <f t="shared" si="16"/>
        <v>0</v>
      </c>
    </row>
    <row r="59" spans="1:17" ht="39.950000000000003" customHeight="1">
      <c r="A59" s="8"/>
      <c r="B59" s="18" t="s">
        <v>219</v>
      </c>
      <c r="C59" s="123" t="s">
        <v>91</v>
      </c>
      <c r="D59" s="21" t="s">
        <v>90</v>
      </c>
      <c r="E59" s="16" t="s">
        <v>11</v>
      </c>
      <c r="F59" s="16" t="s">
        <v>10</v>
      </c>
      <c r="G59" s="81">
        <v>390</v>
      </c>
      <c r="H59" s="24">
        <v>171</v>
      </c>
      <c r="I59" s="47">
        <v>1.82</v>
      </c>
      <c r="J59" s="48">
        <f t="shared" si="0"/>
        <v>0</v>
      </c>
      <c r="K59" s="49">
        <v>1.71</v>
      </c>
      <c r="L59" s="48">
        <f t="shared" si="1"/>
        <v>0</v>
      </c>
      <c r="M59" s="50">
        <v>1.59</v>
      </c>
      <c r="N59" s="66">
        <f t="shared" si="3"/>
        <v>0</v>
      </c>
      <c r="O59" s="16"/>
      <c r="P59" s="51"/>
      <c r="Q59" s="42">
        <f t="shared" si="16"/>
        <v>0</v>
      </c>
    </row>
    <row r="60" spans="1:17" ht="39.950000000000003" customHeight="1">
      <c r="A60" s="8"/>
      <c r="B60" s="18" t="s">
        <v>220</v>
      </c>
      <c r="C60" s="16" t="s">
        <v>93</v>
      </c>
      <c r="D60" s="21" t="s">
        <v>92</v>
      </c>
      <c r="E60" s="16" t="s">
        <v>11</v>
      </c>
      <c r="F60" s="16" t="s">
        <v>10</v>
      </c>
      <c r="G60" s="81">
        <v>285</v>
      </c>
      <c r="H60" s="24">
        <v>171</v>
      </c>
      <c r="I60" s="47">
        <v>1.82</v>
      </c>
      <c r="J60" s="48">
        <f t="shared" si="0"/>
        <v>0</v>
      </c>
      <c r="K60" s="49">
        <v>1.71</v>
      </c>
      <c r="L60" s="48">
        <f t="shared" si="1"/>
        <v>0</v>
      </c>
      <c r="M60" s="50">
        <v>1.59</v>
      </c>
      <c r="N60" s="66">
        <f t="shared" si="3"/>
        <v>0</v>
      </c>
      <c r="O60" s="16"/>
      <c r="P60" s="51"/>
      <c r="Q60" s="42">
        <f t="shared" si="16"/>
        <v>0</v>
      </c>
    </row>
    <row r="61" spans="1:17" ht="39.950000000000003" customHeight="1">
      <c r="A61" s="8"/>
      <c r="B61" s="18" t="s">
        <v>221</v>
      </c>
      <c r="C61" s="123" t="s">
        <v>95</v>
      </c>
      <c r="D61" s="21" t="s">
        <v>94</v>
      </c>
      <c r="E61" s="16" t="s">
        <v>11</v>
      </c>
      <c r="F61" s="16" t="s">
        <v>10</v>
      </c>
      <c r="G61" s="81">
        <v>390</v>
      </c>
      <c r="H61" s="24">
        <v>171</v>
      </c>
      <c r="I61" s="47">
        <v>1.82</v>
      </c>
      <c r="J61" s="48">
        <f t="shared" si="0"/>
        <v>0</v>
      </c>
      <c r="K61" s="49">
        <v>1.71</v>
      </c>
      <c r="L61" s="48">
        <f t="shared" si="1"/>
        <v>0</v>
      </c>
      <c r="M61" s="50">
        <v>1.59</v>
      </c>
      <c r="N61" s="66">
        <f t="shared" si="3"/>
        <v>0</v>
      </c>
      <c r="O61" s="16"/>
      <c r="P61" s="51"/>
      <c r="Q61" s="42">
        <f t="shared" si="16"/>
        <v>0</v>
      </c>
    </row>
    <row r="62" spans="1:17" ht="39.950000000000003" customHeight="1">
      <c r="A62" s="8"/>
      <c r="B62" s="18" t="s">
        <v>222</v>
      </c>
      <c r="C62" s="123" t="s">
        <v>97</v>
      </c>
      <c r="D62" s="21" t="s">
        <v>96</v>
      </c>
      <c r="E62" s="16" t="s">
        <v>11</v>
      </c>
      <c r="F62" s="16" t="s">
        <v>10</v>
      </c>
      <c r="G62" s="81">
        <v>390</v>
      </c>
      <c r="H62" s="24">
        <v>171</v>
      </c>
      <c r="I62" s="47">
        <v>1.82</v>
      </c>
      <c r="J62" s="48">
        <f t="shared" ref="J62" si="17">I62*P62</f>
        <v>0</v>
      </c>
      <c r="K62" s="49">
        <v>1.71</v>
      </c>
      <c r="L62" s="48">
        <f t="shared" ref="L62" si="18">K62*P62</f>
        <v>0</v>
      </c>
      <c r="M62" s="50">
        <v>1.59</v>
      </c>
      <c r="N62" s="66">
        <f t="shared" si="3"/>
        <v>0</v>
      </c>
      <c r="O62" s="16"/>
      <c r="P62" s="51"/>
      <c r="Q62" s="42">
        <f t="shared" si="16"/>
        <v>0</v>
      </c>
    </row>
    <row r="63" spans="1:17" ht="39.950000000000003" customHeight="1">
      <c r="A63" s="8"/>
      <c r="B63" s="18" t="s">
        <v>223</v>
      </c>
      <c r="C63" s="16" t="s">
        <v>99</v>
      </c>
      <c r="D63" s="21" t="s">
        <v>98</v>
      </c>
      <c r="E63" s="16" t="s">
        <v>11</v>
      </c>
      <c r="F63" s="16" t="s">
        <v>10</v>
      </c>
      <c r="G63" s="81">
        <v>285</v>
      </c>
      <c r="H63" s="24">
        <v>171</v>
      </c>
      <c r="I63" s="47">
        <v>1.82</v>
      </c>
      <c r="J63" s="48">
        <f t="shared" si="0"/>
        <v>0</v>
      </c>
      <c r="K63" s="49">
        <v>1.71</v>
      </c>
      <c r="L63" s="48">
        <f t="shared" si="1"/>
        <v>0</v>
      </c>
      <c r="M63" s="50">
        <v>1.59</v>
      </c>
      <c r="N63" s="66">
        <f t="shared" si="3"/>
        <v>0</v>
      </c>
      <c r="O63" s="16"/>
      <c r="P63" s="51"/>
      <c r="Q63" s="42">
        <f t="shared" si="16"/>
        <v>0</v>
      </c>
    </row>
    <row r="64" spans="1:17" ht="39.950000000000003" customHeight="1">
      <c r="A64" s="8"/>
      <c r="B64" s="18" t="s">
        <v>224</v>
      </c>
      <c r="C64" s="123" t="s">
        <v>101</v>
      </c>
      <c r="D64" s="21" t="s">
        <v>100</v>
      </c>
      <c r="E64" s="16" t="s">
        <v>11</v>
      </c>
      <c r="F64" s="16" t="s">
        <v>10</v>
      </c>
      <c r="G64" s="81">
        <v>570</v>
      </c>
      <c r="H64" s="24">
        <v>273.60000000000002</v>
      </c>
      <c r="I64" s="47">
        <v>2.92</v>
      </c>
      <c r="J64" s="48">
        <f t="shared" si="0"/>
        <v>0</v>
      </c>
      <c r="K64" s="49">
        <v>2.74</v>
      </c>
      <c r="L64" s="48">
        <f t="shared" si="1"/>
        <v>0</v>
      </c>
      <c r="M64" s="50">
        <v>2.5499999999999998</v>
      </c>
      <c r="N64" s="66">
        <f t="shared" si="3"/>
        <v>0</v>
      </c>
      <c r="O64" s="16"/>
      <c r="P64" s="51"/>
      <c r="Q64" s="42">
        <f t="shared" ref="Q64:Q78" si="19">P74*1</f>
        <v>0</v>
      </c>
    </row>
    <row r="65" spans="1:17" ht="27.75" customHeight="1">
      <c r="A65" s="31"/>
      <c r="B65" s="32"/>
      <c r="C65" s="32"/>
      <c r="D65" s="32"/>
      <c r="E65" s="31" t="s">
        <v>102</v>
      </c>
      <c r="F65" s="32"/>
      <c r="G65" s="76"/>
      <c r="H65" s="76"/>
      <c r="I65" s="32"/>
      <c r="J65" s="32"/>
      <c r="K65" s="32"/>
      <c r="L65" s="32"/>
      <c r="M65" s="32"/>
      <c r="N65" s="66">
        <f t="shared" si="3"/>
        <v>0</v>
      </c>
      <c r="O65" s="32"/>
      <c r="P65" s="33"/>
      <c r="Q65" s="42">
        <f t="shared" si="19"/>
        <v>0</v>
      </c>
    </row>
    <row r="66" spans="1:17" ht="39.950000000000003" customHeight="1">
      <c r="A66" s="8"/>
      <c r="B66" s="15" t="s">
        <v>225</v>
      </c>
      <c r="C66" s="123" t="s">
        <v>104</v>
      </c>
      <c r="D66" s="21" t="s">
        <v>103</v>
      </c>
      <c r="E66" s="16" t="s">
        <v>11</v>
      </c>
      <c r="F66" s="16" t="s">
        <v>10</v>
      </c>
      <c r="G66" s="81">
        <v>456</v>
      </c>
      <c r="H66" s="24">
        <v>193.8</v>
      </c>
      <c r="I66" s="47">
        <v>2.0699999999999998</v>
      </c>
      <c r="J66" s="48">
        <f t="shared" ref="J66" si="20">I66*P66</f>
        <v>0</v>
      </c>
      <c r="K66" s="49">
        <v>1.94</v>
      </c>
      <c r="L66" s="48">
        <f t="shared" ref="L66" si="21">K66*P66</f>
        <v>0</v>
      </c>
      <c r="M66" s="50">
        <v>1.81</v>
      </c>
      <c r="N66" s="66">
        <f t="shared" si="3"/>
        <v>0</v>
      </c>
      <c r="O66" s="16"/>
      <c r="P66" s="51"/>
      <c r="Q66" s="42">
        <f t="shared" si="19"/>
        <v>0</v>
      </c>
    </row>
    <row r="67" spans="1:17" ht="39.950000000000003" customHeight="1">
      <c r="A67" s="8"/>
      <c r="B67" s="18" t="s">
        <v>226</v>
      </c>
      <c r="C67" s="16" t="s">
        <v>107</v>
      </c>
      <c r="D67" s="21" t="s">
        <v>106</v>
      </c>
      <c r="E67" s="16" t="s">
        <v>11</v>
      </c>
      <c r="F67" s="16" t="s">
        <v>10</v>
      </c>
      <c r="G67" s="81">
        <v>656</v>
      </c>
      <c r="H67" s="24">
        <v>394</v>
      </c>
      <c r="I67" s="47">
        <v>4.2</v>
      </c>
      <c r="J67" s="48">
        <f t="shared" si="0"/>
        <v>0</v>
      </c>
      <c r="K67" s="49">
        <v>3.94</v>
      </c>
      <c r="L67" s="48">
        <f t="shared" si="1"/>
        <v>0</v>
      </c>
      <c r="M67" s="50">
        <v>3.6779999999999999</v>
      </c>
      <c r="N67" s="66">
        <f t="shared" si="3"/>
        <v>0</v>
      </c>
      <c r="O67" s="16"/>
      <c r="P67" s="51"/>
      <c r="Q67" s="42">
        <f t="shared" si="19"/>
        <v>0</v>
      </c>
    </row>
    <row r="68" spans="1:17" ht="39.950000000000003" customHeight="1">
      <c r="A68" s="8"/>
      <c r="B68" s="18" t="s">
        <v>227</v>
      </c>
      <c r="C68" s="16" t="s">
        <v>109</v>
      </c>
      <c r="D68" s="21" t="s">
        <v>108</v>
      </c>
      <c r="E68" s="16" t="s">
        <v>11</v>
      </c>
      <c r="F68" s="16" t="s">
        <v>10</v>
      </c>
      <c r="G68" s="81">
        <v>656</v>
      </c>
      <c r="H68" s="24">
        <v>394</v>
      </c>
      <c r="I68" s="47">
        <v>4.2</v>
      </c>
      <c r="J68" s="48">
        <f t="shared" si="0"/>
        <v>0</v>
      </c>
      <c r="K68" s="49">
        <v>3.94</v>
      </c>
      <c r="L68" s="48">
        <f t="shared" si="1"/>
        <v>0</v>
      </c>
      <c r="M68" s="50">
        <v>3.6779999999999999</v>
      </c>
      <c r="N68" s="66">
        <f t="shared" si="3"/>
        <v>0</v>
      </c>
      <c r="O68" s="16"/>
      <c r="P68" s="51"/>
      <c r="Q68" s="42">
        <f t="shared" si="19"/>
        <v>0</v>
      </c>
    </row>
    <row r="69" spans="1:17" ht="39.950000000000003" customHeight="1">
      <c r="A69" s="8"/>
      <c r="B69" s="18" t="s">
        <v>228</v>
      </c>
      <c r="C69" s="123" t="s">
        <v>116</v>
      </c>
      <c r="D69" s="21" t="s">
        <v>115</v>
      </c>
      <c r="E69" s="16" t="s">
        <v>11</v>
      </c>
      <c r="F69" s="16" t="s">
        <v>10</v>
      </c>
      <c r="G69" s="81">
        <v>570</v>
      </c>
      <c r="H69" s="24">
        <v>342</v>
      </c>
      <c r="I69" s="47">
        <v>3.64</v>
      </c>
      <c r="J69" s="48">
        <f t="shared" si="0"/>
        <v>0</v>
      </c>
      <c r="K69" s="49">
        <v>3.42</v>
      </c>
      <c r="L69" s="48">
        <f t="shared" si="1"/>
        <v>0</v>
      </c>
      <c r="M69" s="50">
        <v>3.1920000000000002</v>
      </c>
      <c r="N69" s="66">
        <f t="shared" si="3"/>
        <v>0</v>
      </c>
      <c r="O69" s="16"/>
      <c r="P69" s="51"/>
      <c r="Q69" s="42">
        <f t="shared" si="19"/>
        <v>0</v>
      </c>
    </row>
    <row r="70" spans="1:17" ht="39.950000000000003" customHeight="1">
      <c r="A70" s="8"/>
      <c r="B70" s="18" t="s">
        <v>229</v>
      </c>
      <c r="C70" s="123" t="s">
        <v>118</v>
      </c>
      <c r="D70" s="21" t="s">
        <v>117</v>
      </c>
      <c r="E70" s="16" t="s">
        <v>11</v>
      </c>
      <c r="F70" s="16" t="s">
        <v>10</v>
      </c>
      <c r="G70" s="81">
        <v>570</v>
      </c>
      <c r="H70" s="24">
        <v>342</v>
      </c>
      <c r="I70" s="47">
        <v>3.64</v>
      </c>
      <c r="J70" s="48">
        <f t="shared" si="0"/>
        <v>0</v>
      </c>
      <c r="K70" s="49">
        <v>3.42</v>
      </c>
      <c r="L70" s="48">
        <f t="shared" si="1"/>
        <v>0</v>
      </c>
      <c r="M70" s="50">
        <v>3.1920000000000002</v>
      </c>
      <c r="N70" s="66">
        <f t="shared" si="3"/>
        <v>0</v>
      </c>
      <c r="O70" s="16"/>
      <c r="P70" s="51"/>
      <c r="Q70" s="42">
        <f t="shared" si="19"/>
        <v>0</v>
      </c>
    </row>
    <row r="71" spans="1:17" ht="39.950000000000003" customHeight="1">
      <c r="A71" s="8"/>
      <c r="B71" s="18" t="s">
        <v>230</v>
      </c>
      <c r="C71" s="16" t="s">
        <v>121</v>
      </c>
      <c r="D71" s="21" t="s">
        <v>120</v>
      </c>
      <c r="E71" s="16" t="s">
        <v>11</v>
      </c>
      <c r="F71" s="16" t="s">
        <v>10</v>
      </c>
      <c r="G71" s="81">
        <v>570</v>
      </c>
      <c r="H71" s="24">
        <v>342</v>
      </c>
      <c r="I71" s="47">
        <v>3.64</v>
      </c>
      <c r="J71" s="48">
        <f t="shared" ref="J71:J105" si="22">I71*P71</f>
        <v>0</v>
      </c>
      <c r="K71" s="49">
        <v>3.42</v>
      </c>
      <c r="L71" s="48">
        <f t="shared" ref="L71:L105" si="23">K71*P71</f>
        <v>0</v>
      </c>
      <c r="M71" s="50">
        <v>3.1920000000000002</v>
      </c>
      <c r="N71" s="66">
        <f t="shared" si="3"/>
        <v>0</v>
      </c>
      <c r="O71" s="16"/>
      <c r="P71" s="51"/>
      <c r="Q71" s="42">
        <f t="shared" si="19"/>
        <v>0</v>
      </c>
    </row>
    <row r="72" spans="1:17" s="7" customFormat="1" ht="39.950000000000003" customHeight="1">
      <c r="A72" s="8"/>
      <c r="B72" s="18" t="s">
        <v>231</v>
      </c>
      <c r="C72" s="16" t="s">
        <v>123</v>
      </c>
      <c r="D72" s="21" t="s">
        <v>122</v>
      </c>
      <c r="E72" s="17" t="s">
        <v>11</v>
      </c>
      <c r="F72" s="16" t="s">
        <v>10</v>
      </c>
      <c r="G72" s="81">
        <v>570</v>
      </c>
      <c r="H72" s="24">
        <v>342</v>
      </c>
      <c r="I72" s="47">
        <v>3.64</v>
      </c>
      <c r="J72" s="48">
        <f t="shared" ref="J72" si="24">I72*P72</f>
        <v>0</v>
      </c>
      <c r="K72" s="49">
        <v>3.42</v>
      </c>
      <c r="L72" s="48">
        <f t="shared" ref="L72" si="25">K72*P72</f>
        <v>0</v>
      </c>
      <c r="M72" s="50">
        <v>3.1920000000000002</v>
      </c>
      <c r="N72" s="66">
        <f t="shared" si="3"/>
        <v>0</v>
      </c>
      <c r="O72" s="16"/>
      <c r="P72" s="51"/>
      <c r="Q72" s="42">
        <f t="shared" si="19"/>
        <v>0</v>
      </c>
    </row>
    <row r="73" spans="1:17" s="5" customFormat="1" ht="26.25" customHeight="1">
      <c r="A73" s="37"/>
      <c r="B73" s="38"/>
      <c r="C73" s="38"/>
      <c r="D73" s="38"/>
      <c r="E73" s="73" t="s">
        <v>176</v>
      </c>
      <c r="F73" s="72"/>
      <c r="G73" s="72"/>
      <c r="H73" s="72"/>
      <c r="I73" s="72"/>
      <c r="J73" s="67"/>
      <c r="K73" s="67"/>
      <c r="L73" s="67"/>
      <c r="M73" s="67"/>
      <c r="N73" s="66">
        <f t="shared" si="3"/>
        <v>0</v>
      </c>
      <c r="O73" s="67"/>
      <c r="P73" s="68"/>
      <c r="Q73" s="42">
        <f t="shared" si="19"/>
        <v>0</v>
      </c>
    </row>
    <row r="74" spans="1:17" s="7" customFormat="1" ht="39.950000000000003" customHeight="1">
      <c r="A74" s="8"/>
      <c r="B74" s="15" t="s">
        <v>232</v>
      </c>
      <c r="C74" s="16" t="s">
        <v>125</v>
      </c>
      <c r="D74" s="21" t="s">
        <v>124</v>
      </c>
      <c r="E74" s="16" t="s">
        <v>11</v>
      </c>
      <c r="F74" s="16" t="s">
        <v>10</v>
      </c>
      <c r="G74" s="81">
        <v>371</v>
      </c>
      <c r="H74" s="24">
        <v>222.6</v>
      </c>
      <c r="I74" s="47">
        <v>2.379</v>
      </c>
      <c r="J74" s="48">
        <f t="shared" si="22"/>
        <v>0</v>
      </c>
      <c r="K74" s="49">
        <v>2.23</v>
      </c>
      <c r="L74" s="48">
        <f t="shared" si="23"/>
        <v>0</v>
      </c>
      <c r="M74" s="50">
        <v>2.08</v>
      </c>
      <c r="N74" s="66">
        <f t="shared" si="3"/>
        <v>0</v>
      </c>
      <c r="O74" s="16"/>
      <c r="P74" s="51"/>
      <c r="Q74" s="42">
        <f t="shared" si="19"/>
        <v>0</v>
      </c>
    </row>
    <row r="75" spans="1:17" ht="39.950000000000003" customHeight="1">
      <c r="A75" s="8"/>
      <c r="B75" s="18" t="s">
        <v>233</v>
      </c>
      <c r="C75" s="123" t="s">
        <v>127</v>
      </c>
      <c r="D75" s="21" t="s">
        <v>126</v>
      </c>
      <c r="E75" s="16" t="s">
        <v>11</v>
      </c>
      <c r="F75" s="16" t="s">
        <v>10</v>
      </c>
      <c r="G75" s="81">
        <v>456</v>
      </c>
      <c r="H75" s="24">
        <v>273.60000000000002</v>
      </c>
      <c r="I75" s="47">
        <v>2.92</v>
      </c>
      <c r="J75" s="48">
        <f t="shared" si="22"/>
        <v>0</v>
      </c>
      <c r="K75" s="49">
        <v>2.74</v>
      </c>
      <c r="L75" s="48">
        <f t="shared" si="23"/>
        <v>0</v>
      </c>
      <c r="M75" s="50">
        <v>2.5499999999999998</v>
      </c>
      <c r="N75" s="66">
        <f t="shared" si="3"/>
        <v>0</v>
      </c>
      <c r="O75" s="16"/>
      <c r="P75" s="51"/>
      <c r="Q75" s="42">
        <f t="shared" si="19"/>
        <v>0</v>
      </c>
    </row>
    <row r="76" spans="1:17" ht="39.950000000000003" customHeight="1">
      <c r="A76" s="8"/>
      <c r="B76" s="18" t="s">
        <v>234</v>
      </c>
      <c r="C76" s="123" t="s">
        <v>129</v>
      </c>
      <c r="D76" s="21" t="s">
        <v>128</v>
      </c>
      <c r="E76" s="16" t="s">
        <v>11</v>
      </c>
      <c r="F76" s="16" t="s">
        <v>10</v>
      </c>
      <c r="G76" s="81">
        <v>456</v>
      </c>
      <c r="H76" s="24">
        <v>273.60000000000002</v>
      </c>
      <c r="I76" s="47">
        <v>2.92</v>
      </c>
      <c r="J76" s="48">
        <f t="shared" si="22"/>
        <v>0</v>
      </c>
      <c r="K76" s="49">
        <v>2.74</v>
      </c>
      <c r="L76" s="48">
        <f t="shared" si="23"/>
        <v>0</v>
      </c>
      <c r="M76" s="50">
        <v>2.5499999999999998</v>
      </c>
      <c r="N76" s="66">
        <f t="shared" si="3"/>
        <v>0</v>
      </c>
      <c r="O76" s="16"/>
      <c r="P76" s="51"/>
      <c r="Q76" s="42">
        <f t="shared" si="19"/>
        <v>0</v>
      </c>
    </row>
    <row r="77" spans="1:17" ht="27" customHeight="1">
      <c r="A77" s="34"/>
      <c r="B77" s="35"/>
      <c r="C77" s="35"/>
      <c r="D77" s="35"/>
      <c r="E77" s="34"/>
      <c r="F77" s="34" t="s">
        <v>130</v>
      </c>
      <c r="G77" s="76"/>
      <c r="H77" s="76"/>
      <c r="I77" s="32"/>
      <c r="J77" s="32"/>
      <c r="K77" s="32"/>
      <c r="L77" s="32"/>
      <c r="M77" s="32"/>
      <c r="N77" s="66">
        <f t="shared" si="3"/>
        <v>0</v>
      </c>
      <c r="O77" s="32"/>
      <c r="P77" s="33"/>
      <c r="Q77" s="42">
        <f t="shared" si="19"/>
        <v>0</v>
      </c>
    </row>
    <row r="78" spans="1:17" ht="39.950000000000003" customHeight="1">
      <c r="A78" s="8"/>
      <c r="B78" s="15" t="s">
        <v>235</v>
      </c>
      <c r="C78" s="123" t="s">
        <v>132</v>
      </c>
      <c r="D78" s="21" t="s">
        <v>131</v>
      </c>
      <c r="E78" s="16" t="s">
        <v>11</v>
      </c>
      <c r="F78" s="16" t="s">
        <v>10</v>
      </c>
      <c r="G78" s="81">
        <v>361</v>
      </c>
      <c r="H78" s="24">
        <v>171</v>
      </c>
      <c r="I78" s="47">
        <v>1.82</v>
      </c>
      <c r="J78" s="48">
        <f t="shared" si="22"/>
        <v>0</v>
      </c>
      <c r="K78" s="49">
        <v>1.71</v>
      </c>
      <c r="L78" s="48">
        <f t="shared" si="23"/>
        <v>0</v>
      </c>
      <c r="M78" s="50">
        <v>1.59</v>
      </c>
      <c r="N78" s="66">
        <f t="shared" si="3"/>
        <v>0</v>
      </c>
      <c r="O78" s="16"/>
      <c r="P78" s="51"/>
      <c r="Q78" s="42">
        <f t="shared" si="19"/>
        <v>0</v>
      </c>
    </row>
    <row r="79" spans="1:17" ht="39.950000000000003" customHeight="1">
      <c r="A79" s="8"/>
      <c r="B79" s="18" t="s">
        <v>236</v>
      </c>
      <c r="C79" s="123" t="s">
        <v>134</v>
      </c>
      <c r="D79" s="21" t="s">
        <v>133</v>
      </c>
      <c r="E79" s="16" t="s">
        <v>11</v>
      </c>
      <c r="F79" s="16" t="s">
        <v>10</v>
      </c>
      <c r="G79" s="81">
        <v>390</v>
      </c>
      <c r="H79" s="24">
        <v>171</v>
      </c>
      <c r="I79" s="47">
        <v>1.82</v>
      </c>
      <c r="J79" s="48">
        <f t="shared" si="22"/>
        <v>0</v>
      </c>
      <c r="K79" s="49">
        <v>1.71</v>
      </c>
      <c r="L79" s="48">
        <f t="shared" si="23"/>
        <v>0</v>
      </c>
      <c r="M79" s="50">
        <v>1.59</v>
      </c>
      <c r="N79" s="66">
        <f t="shared" si="3"/>
        <v>0</v>
      </c>
      <c r="O79" s="16"/>
      <c r="P79" s="51"/>
      <c r="Q79" s="42">
        <f>P90*1</f>
        <v>0</v>
      </c>
    </row>
    <row r="80" spans="1:17" ht="39.950000000000003" customHeight="1">
      <c r="A80" s="8"/>
      <c r="B80" s="18" t="s">
        <v>237</v>
      </c>
      <c r="C80" s="123" t="s">
        <v>136</v>
      </c>
      <c r="D80" s="21" t="s">
        <v>135</v>
      </c>
      <c r="E80" s="16" t="s">
        <v>11</v>
      </c>
      <c r="F80" s="16" t="s">
        <v>10</v>
      </c>
      <c r="G80" s="81">
        <v>390</v>
      </c>
      <c r="H80" s="77">
        <v>193.8</v>
      </c>
      <c r="I80" s="47">
        <v>2.0699999999999998</v>
      </c>
      <c r="J80" s="48">
        <f t="shared" ref="J80" si="26">I80*P80</f>
        <v>0</v>
      </c>
      <c r="K80" s="49">
        <v>1.94</v>
      </c>
      <c r="L80" s="48">
        <f t="shared" ref="L80" si="27">K80*P80</f>
        <v>0</v>
      </c>
      <c r="M80" s="50">
        <v>1.81</v>
      </c>
      <c r="N80" s="66">
        <f t="shared" si="3"/>
        <v>0</v>
      </c>
      <c r="O80" s="16"/>
      <c r="P80" s="51"/>
      <c r="Q80" s="42">
        <f>P91*1</f>
        <v>0</v>
      </c>
    </row>
    <row r="81" spans="1:17" ht="39.950000000000003" customHeight="1">
      <c r="A81" s="8"/>
      <c r="B81" s="18" t="s">
        <v>238</v>
      </c>
      <c r="C81" s="16" t="s">
        <v>138</v>
      </c>
      <c r="D81" s="21" t="s">
        <v>137</v>
      </c>
      <c r="E81" s="16" t="s">
        <v>11</v>
      </c>
      <c r="F81" s="16" t="s">
        <v>10</v>
      </c>
      <c r="G81" s="81">
        <v>323</v>
      </c>
      <c r="H81" s="24">
        <v>193.8</v>
      </c>
      <c r="I81" s="47">
        <v>2.0699999999999998</v>
      </c>
      <c r="J81" s="48">
        <f t="shared" si="22"/>
        <v>0</v>
      </c>
      <c r="K81" s="49">
        <v>1.94</v>
      </c>
      <c r="L81" s="48">
        <f t="shared" si="23"/>
        <v>0</v>
      </c>
      <c r="M81" s="50">
        <v>1.81</v>
      </c>
      <c r="N81" s="66">
        <f t="shared" si="3"/>
        <v>0</v>
      </c>
      <c r="O81" s="16"/>
      <c r="P81" s="51"/>
      <c r="Q81" s="42">
        <f>P92*1</f>
        <v>0</v>
      </c>
    </row>
    <row r="82" spans="1:17" ht="39.950000000000003" customHeight="1">
      <c r="A82" s="6"/>
      <c r="B82" s="15" t="s">
        <v>239</v>
      </c>
      <c r="C82" s="125" t="s">
        <v>140</v>
      </c>
      <c r="D82" s="23" t="s">
        <v>139</v>
      </c>
      <c r="E82" s="20" t="s">
        <v>11</v>
      </c>
      <c r="F82" s="20" t="s">
        <v>10</v>
      </c>
      <c r="G82" s="81">
        <v>456</v>
      </c>
      <c r="H82" s="24">
        <v>273.60000000000002</v>
      </c>
      <c r="I82" s="47">
        <v>2.92</v>
      </c>
      <c r="J82" s="48">
        <f t="shared" si="22"/>
        <v>0</v>
      </c>
      <c r="K82" s="49">
        <v>2.74</v>
      </c>
      <c r="L82" s="48">
        <f t="shared" si="23"/>
        <v>0</v>
      </c>
      <c r="M82" s="50">
        <v>2.5499999999999998</v>
      </c>
      <c r="N82" s="66">
        <f t="shared" si="3"/>
        <v>0</v>
      </c>
      <c r="O82" s="20"/>
      <c r="P82" s="51"/>
      <c r="Q82" s="42">
        <f>P93*1</f>
        <v>0</v>
      </c>
    </row>
    <row r="83" spans="1:17" ht="27.75" customHeight="1">
      <c r="A83" s="34"/>
      <c r="B83" s="35"/>
      <c r="C83" s="35"/>
      <c r="D83" s="35"/>
      <c r="E83" s="35"/>
      <c r="F83" s="34" t="s">
        <v>141</v>
      </c>
      <c r="G83" s="76"/>
      <c r="H83" s="76"/>
      <c r="I83" s="32"/>
      <c r="J83" s="32"/>
      <c r="K83" s="32"/>
      <c r="L83" s="32"/>
      <c r="M83" s="32"/>
      <c r="N83" s="66">
        <f t="shared" ref="N83:N105" si="28">M83*P83</f>
        <v>0</v>
      </c>
      <c r="O83" s="32"/>
      <c r="P83" s="33"/>
      <c r="Q83" s="42">
        <f>P94*1</f>
        <v>0</v>
      </c>
    </row>
    <row r="84" spans="1:17" ht="39.950000000000003" customHeight="1">
      <c r="A84" s="8"/>
      <c r="B84" s="15" t="s">
        <v>240</v>
      </c>
      <c r="C84" s="16" t="s">
        <v>143</v>
      </c>
      <c r="D84" s="21" t="s">
        <v>142</v>
      </c>
      <c r="E84" s="16" t="s">
        <v>11</v>
      </c>
      <c r="F84" s="16" t="s">
        <v>10</v>
      </c>
      <c r="G84" s="81">
        <v>285</v>
      </c>
      <c r="H84" s="24">
        <v>171</v>
      </c>
      <c r="I84" s="47">
        <v>1.82</v>
      </c>
      <c r="J84" s="48">
        <f t="shared" si="22"/>
        <v>0</v>
      </c>
      <c r="K84" s="49">
        <v>1.71</v>
      </c>
      <c r="L84" s="48">
        <f t="shared" si="23"/>
        <v>0</v>
      </c>
      <c r="M84" s="50">
        <v>1.59</v>
      </c>
      <c r="N84" s="66">
        <f t="shared" si="28"/>
        <v>0</v>
      </c>
      <c r="O84" s="16"/>
      <c r="P84" s="51"/>
      <c r="Q84" s="42">
        <f>P95*1</f>
        <v>0</v>
      </c>
    </row>
    <row r="85" spans="1:17" ht="39.950000000000003" customHeight="1">
      <c r="A85" s="8"/>
      <c r="B85" s="18" t="s">
        <v>241</v>
      </c>
      <c r="C85" s="123" t="s">
        <v>145</v>
      </c>
      <c r="D85" s="21" t="s">
        <v>144</v>
      </c>
      <c r="E85" s="16" t="s">
        <v>11</v>
      </c>
      <c r="F85" s="16" t="s">
        <v>10</v>
      </c>
      <c r="G85" s="81">
        <v>390</v>
      </c>
      <c r="H85" s="24">
        <v>216.6</v>
      </c>
      <c r="I85" s="47">
        <v>2.31</v>
      </c>
      <c r="J85" s="48">
        <f t="shared" si="22"/>
        <v>0</v>
      </c>
      <c r="K85" s="49">
        <v>2.17</v>
      </c>
      <c r="L85" s="48">
        <f t="shared" si="23"/>
        <v>0</v>
      </c>
      <c r="M85" s="50">
        <v>2.02</v>
      </c>
      <c r="N85" s="66">
        <f t="shared" si="28"/>
        <v>0</v>
      </c>
      <c r="O85" s="16"/>
      <c r="P85" s="51"/>
      <c r="Q85" s="42">
        <f>P96*1</f>
        <v>0</v>
      </c>
    </row>
    <row r="86" spans="1:17" ht="39.950000000000003" customHeight="1">
      <c r="A86" s="8"/>
      <c r="B86" s="18" t="s">
        <v>242</v>
      </c>
      <c r="C86" s="123" t="s">
        <v>147</v>
      </c>
      <c r="D86" s="21" t="s">
        <v>146</v>
      </c>
      <c r="E86" s="16" t="s">
        <v>11</v>
      </c>
      <c r="F86" s="16" t="s">
        <v>10</v>
      </c>
      <c r="G86" s="81">
        <v>390</v>
      </c>
      <c r="H86" s="24">
        <v>193.8</v>
      </c>
      <c r="I86" s="47">
        <v>2.0699999999999998</v>
      </c>
      <c r="J86" s="48">
        <f t="shared" si="22"/>
        <v>0</v>
      </c>
      <c r="K86" s="49">
        <v>1.94</v>
      </c>
      <c r="L86" s="48">
        <f t="shared" si="23"/>
        <v>0</v>
      </c>
      <c r="M86" s="50">
        <v>1.81</v>
      </c>
      <c r="N86" s="66">
        <f t="shared" si="28"/>
        <v>0</v>
      </c>
      <c r="O86" s="16"/>
      <c r="P86" s="51"/>
      <c r="Q86" s="42">
        <f>P97*1</f>
        <v>0</v>
      </c>
    </row>
    <row r="87" spans="1:17" ht="39.950000000000003" customHeight="1">
      <c r="A87" s="8"/>
      <c r="B87" s="18" t="s">
        <v>252</v>
      </c>
      <c r="C87" s="16" t="s">
        <v>110</v>
      </c>
      <c r="D87" s="21" t="s">
        <v>166</v>
      </c>
      <c r="E87" s="16" t="s">
        <v>11</v>
      </c>
      <c r="F87" s="16" t="s">
        <v>10</v>
      </c>
      <c r="G87" s="81">
        <v>646</v>
      </c>
      <c r="H87" s="24">
        <v>387.6</v>
      </c>
      <c r="I87" s="47">
        <v>4.1390000000000002</v>
      </c>
      <c r="J87" s="48">
        <f t="shared" si="22"/>
        <v>0</v>
      </c>
      <c r="K87" s="49">
        <v>3.88</v>
      </c>
      <c r="L87" s="48">
        <f t="shared" si="23"/>
        <v>0</v>
      </c>
      <c r="M87" s="50">
        <v>3.6219999999999999</v>
      </c>
      <c r="N87" s="66">
        <f t="shared" si="28"/>
        <v>0</v>
      </c>
      <c r="O87" s="16"/>
      <c r="P87" s="51"/>
      <c r="Q87" s="42">
        <f>P98*1</f>
        <v>0</v>
      </c>
    </row>
    <row r="88" spans="1:17" ht="39.950000000000003" customHeight="1">
      <c r="A88" s="8"/>
      <c r="B88" s="18" t="s">
        <v>253</v>
      </c>
      <c r="C88" s="16" t="s">
        <v>112</v>
      </c>
      <c r="D88" s="21" t="s">
        <v>111</v>
      </c>
      <c r="E88" s="17" t="s">
        <v>11</v>
      </c>
      <c r="F88" s="16" t="s">
        <v>10</v>
      </c>
      <c r="G88" s="81">
        <v>627</v>
      </c>
      <c r="H88" s="24">
        <v>376.2</v>
      </c>
      <c r="I88" s="47">
        <v>4.3099999999999996</v>
      </c>
      <c r="J88" s="48">
        <f t="shared" si="22"/>
        <v>0</v>
      </c>
      <c r="K88" s="49">
        <v>4.04</v>
      </c>
      <c r="L88" s="48">
        <f t="shared" si="23"/>
        <v>0</v>
      </c>
      <c r="M88" s="50">
        <v>3.77</v>
      </c>
      <c r="N88" s="66">
        <f t="shared" si="28"/>
        <v>0</v>
      </c>
      <c r="O88" s="16"/>
      <c r="P88" s="51"/>
    </row>
    <row r="89" spans="1:17" ht="39.950000000000003" customHeight="1">
      <c r="A89" s="8"/>
      <c r="B89" s="124" t="s">
        <v>278</v>
      </c>
      <c r="C89" s="16" t="s">
        <v>280</v>
      </c>
      <c r="D89" s="21" t="s">
        <v>281</v>
      </c>
      <c r="E89" s="16" t="s">
        <v>11</v>
      </c>
      <c r="F89" s="16" t="s">
        <v>10</v>
      </c>
      <c r="G89" s="81">
        <v>703</v>
      </c>
      <c r="H89" s="24">
        <v>342</v>
      </c>
      <c r="I89" s="47">
        <v>3.64</v>
      </c>
      <c r="J89" s="48">
        <f t="shared" si="22"/>
        <v>0</v>
      </c>
      <c r="K89" s="49">
        <v>3.42</v>
      </c>
      <c r="L89" s="48">
        <f t="shared" si="23"/>
        <v>0</v>
      </c>
      <c r="M89" s="50">
        <v>3.1920000000000002</v>
      </c>
      <c r="N89" s="66">
        <f t="shared" ref="N89" si="29">M89*P89</f>
        <v>0</v>
      </c>
      <c r="O89" s="16"/>
      <c r="P89" s="51"/>
    </row>
    <row r="90" spans="1:17" ht="39.950000000000003" customHeight="1">
      <c r="A90" s="8"/>
      <c r="B90" s="18" t="s">
        <v>254</v>
      </c>
      <c r="C90" s="123" t="s">
        <v>114</v>
      </c>
      <c r="D90" s="21" t="s">
        <v>113</v>
      </c>
      <c r="E90" s="16" t="s">
        <v>11</v>
      </c>
      <c r="F90" s="16" t="s">
        <v>10</v>
      </c>
      <c r="G90" s="81">
        <v>703</v>
      </c>
      <c r="H90" s="24">
        <v>342</v>
      </c>
      <c r="I90" s="47">
        <v>3.64</v>
      </c>
      <c r="J90" s="48">
        <f t="shared" ref="J90" si="30">I90*P90</f>
        <v>0</v>
      </c>
      <c r="K90" s="49">
        <v>3.42</v>
      </c>
      <c r="L90" s="48">
        <f t="shared" ref="L90" si="31">K90*P90</f>
        <v>0</v>
      </c>
      <c r="M90" s="50">
        <v>3.1920000000000002</v>
      </c>
      <c r="N90" s="66">
        <f t="shared" si="28"/>
        <v>0</v>
      </c>
      <c r="O90" s="16" t="s">
        <v>178</v>
      </c>
      <c r="P90" s="51"/>
    </row>
    <row r="91" spans="1:17" ht="39.950000000000003" customHeight="1">
      <c r="A91" s="8"/>
      <c r="B91" s="18" t="s">
        <v>243</v>
      </c>
      <c r="C91" s="123" t="s">
        <v>149</v>
      </c>
      <c r="D91" s="21" t="s">
        <v>148</v>
      </c>
      <c r="E91" s="16" t="s">
        <v>11</v>
      </c>
      <c r="F91" s="16" t="s">
        <v>10</v>
      </c>
      <c r="G91" s="81">
        <v>703</v>
      </c>
      <c r="H91" s="24">
        <v>535.79999999999995</v>
      </c>
      <c r="I91" s="47">
        <v>5.71</v>
      </c>
      <c r="J91" s="48">
        <f t="shared" si="22"/>
        <v>0</v>
      </c>
      <c r="K91" s="49">
        <v>5.36</v>
      </c>
      <c r="L91" s="48">
        <f t="shared" si="23"/>
        <v>0</v>
      </c>
      <c r="M91" s="50">
        <v>5</v>
      </c>
      <c r="N91" s="66">
        <f t="shared" si="28"/>
        <v>0</v>
      </c>
      <c r="O91" s="16"/>
      <c r="P91" s="51"/>
    </row>
    <row r="92" spans="1:17" ht="29.25" customHeight="1">
      <c r="A92" s="31"/>
      <c r="B92" s="32"/>
      <c r="C92" s="32"/>
      <c r="D92" s="32"/>
      <c r="E92" s="32"/>
      <c r="F92" s="31" t="s">
        <v>259</v>
      </c>
      <c r="G92" s="76"/>
      <c r="H92" s="76"/>
      <c r="I92" s="32"/>
      <c r="J92" s="32"/>
      <c r="K92" s="32"/>
      <c r="L92" s="32"/>
      <c r="M92" s="32"/>
      <c r="N92" s="66">
        <f t="shared" si="28"/>
        <v>0</v>
      </c>
      <c r="O92" s="32"/>
      <c r="P92" s="33"/>
    </row>
    <row r="93" spans="1:17" ht="39.950000000000003" customHeight="1">
      <c r="A93" s="8"/>
      <c r="B93" s="15" t="s">
        <v>244</v>
      </c>
      <c r="C93" s="16" t="s">
        <v>151</v>
      </c>
      <c r="D93" s="21" t="s">
        <v>150</v>
      </c>
      <c r="E93" s="16" t="s">
        <v>11</v>
      </c>
      <c r="F93" s="16" t="s">
        <v>10</v>
      </c>
      <c r="G93" s="81">
        <v>627</v>
      </c>
      <c r="H93" s="24">
        <v>376.2</v>
      </c>
      <c r="I93" s="47">
        <v>4.3099999999999996</v>
      </c>
      <c r="J93" s="48">
        <f t="shared" si="22"/>
        <v>0</v>
      </c>
      <c r="K93" s="49">
        <v>4.04</v>
      </c>
      <c r="L93" s="48">
        <f t="shared" si="23"/>
        <v>0</v>
      </c>
      <c r="M93" s="50">
        <v>3.77</v>
      </c>
      <c r="N93" s="66">
        <f t="shared" si="28"/>
        <v>0</v>
      </c>
      <c r="O93" s="16"/>
      <c r="P93" s="51"/>
    </row>
    <row r="94" spans="1:17" ht="39.950000000000003" customHeight="1">
      <c r="A94" s="8"/>
      <c r="B94" s="18" t="s">
        <v>245</v>
      </c>
      <c r="C94" s="123" t="s">
        <v>153</v>
      </c>
      <c r="D94" s="21" t="s">
        <v>152</v>
      </c>
      <c r="E94" s="16" t="s">
        <v>11</v>
      </c>
      <c r="F94" s="16" t="s">
        <v>10</v>
      </c>
      <c r="G94" s="81">
        <v>703</v>
      </c>
      <c r="H94" s="24">
        <v>393.6</v>
      </c>
      <c r="I94" s="47">
        <v>4.2</v>
      </c>
      <c r="J94" s="48">
        <f t="shared" si="22"/>
        <v>0</v>
      </c>
      <c r="K94" s="49">
        <v>3.94</v>
      </c>
      <c r="L94" s="48">
        <f t="shared" si="23"/>
        <v>0</v>
      </c>
      <c r="M94" s="50">
        <v>3.6779999999999999</v>
      </c>
      <c r="N94" s="66">
        <f t="shared" si="28"/>
        <v>0</v>
      </c>
      <c r="O94" s="16"/>
      <c r="P94" s="51"/>
    </row>
    <row r="95" spans="1:17" ht="39.950000000000003" customHeight="1">
      <c r="A95" s="8"/>
      <c r="B95" s="18" t="s">
        <v>246</v>
      </c>
      <c r="C95" s="123" t="s">
        <v>155</v>
      </c>
      <c r="D95" s="21" t="s">
        <v>154</v>
      </c>
      <c r="E95" s="16" t="s">
        <v>11</v>
      </c>
      <c r="F95" s="16" t="s">
        <v>10</v>
      </c>
      <c r="G95" s="81">
        <v>893</v>
      </c>
      <c r="H95" s="24">
        <v>421.8</v>
      </c>
      <c r="I95" s="47">
        <v>4.5019999999999998</v>
      </c>
      <c r="J95" s="48">
        <f t="shared" si="22"/>
        <v>0</v>
      </c>
      <c r="K95" s="49">
        <v>4.22</v>
      </c>
      <c r="L95" s="48">
        <f t="shared" si="23"/>
        <v>0</v>
      </c>
      <c r="M95" s="50">
        <v>3.9390000000000001</v>
      </c>
      <c r="N95" s="66">
        <f t="shared" si="28"/>
        <v>0</v>
      </c>
      <c r="O95" s="16"/>
      <c r="P95" s="51"/>
    </row>
    <row r="96" spans="1:17" ht="39.950000000000003" customHeight="1">
      <c r="A96" s="8"/>
      <c r="B96" s="18" t="s">
        <v>247</v>
      </c>
      <c r="C96" s="16" t="s">
        <v>157</v>
      </c>
      <c r="D96" s="21" t="s">
        <v>156</v>
      </c>
      <c r="E96" s="16" t="s">
        <v>11</v>
      </c>
      <c r="F96" s="16" t="s">
        <v>10</v>
      </c>
      <c r="G96" s="81">
        <v>855</v>
      </c>
      <c r="H96" s="24">
        <v>513</v>
      </c>
      <c r="I96" s="47">
        <v>5.47</v>
      </c>
      <c r="J96" s="48">
        <f t="shared" ref="J96" si="32">I96*P96</f>
        <v>0</v>
      </c>
      <c r="K96" s="49">
        <v>5.13</v>
      </c>
      <c r="L96" s="48">
        <f t="shared" ref="L96" si="33">K96*P96</f>
        <v>0</v>
      </c>
      <c r="M96" s="50">
        <v>4.7880000000000003</v>
      </c>
      <c r="N96" s="66">
        <f t="shared" si="28"/>
        <v>0</v>
      </c>
      <c r="O96" s="16"/>
      <c r="P96" s="51"/>
    </row>
    <row r="97" spans="1:16" ht="39.950000000000003" customHeight="1">
      <c r="A97" s="6"/>
      <c r="B97" s="15" t="s">
        <v>248</v>
      </c>
      <c r="C97" s="125" t="s">
        <v>159</v>
      </c>
      <c r="D97" s="23" t="s">
        <v>158</v>
      </c>
      <c r="E97" s="20" t="s">
        <v>11</v>
      </c>
      <c r="F97" s="20" t="s">
        <v>10</v>
      </c>
      <c r="G97" s="81">
        <v>703</v>
      </c>
      <c r="H97" s="24">
        <v>393.6</v>
      </c>
      <c r="I97" s="47">
        <v>4.2</v>
      </c>
      <c r="J97" s="48">
        <f t="shared" si="22"/>
        <v>0</v>
      </c>
      <c r="K97" s="49">
        <v>3.94</v>
      </c>
      <c r="L97" s="48">
        <f t="shared" si="23"/>
        <v>0</v>
      </c>
      <c r="M97" s="50">
        <v>3.6779999999999999</v>
      </c>
      <c r="N97" s="66">
        <f t="shared" si="28"/>
        <v>0</v>
      </c>
      <c r="O97" s="20"/>
      <c r="P97" s="51"/>
    </row>
    <row r="98" spans="1:16" ht="39.950000000000003" customHeight="1">
      <c r="A98" s="8"/>
      <c r="B98" s="18" t="s">
        <v>249</v>
      </c>
      <c r="C98" s="123" t="s">
        <v>161</v>
      </c>
      <c r="D98" s="21" t="s">
        <v>160</v>
      </c>
      <c r="E98" s="16" t="s">
        <v>11</v>
      </c>
      <c r="F98" s="16" t="s">
        <v>10</v>
      </c>
      <c r="G98" s="81">
        <v>893</v>
      </c>
      <c r="H98" s="24">
        <v>513</v>
      </c>
      <c r="I98" s="47">
        <v>5.47</v>
      </c>
      <c r="J98" s="48">
        <f t="shared" si="22"/>
        <v>0</v>
      </c>
      <c r="K98" s="49">
        <v>5.13</v>
      </c>
      <c r="L98" s="48">
        <f t="shared" si="23"/>
        <v>0</v>
      </c>
      <c r="M98" s="50">
        <v>4.7880000000000003</v>
      </c>
      <c r="N98" s="66">
        <f t="shared" si="28"/>
        <v>0</v>
      </c>
      <c r="O98" s="16"/>
      <c r="P98" s="51"/>
    </row>
    <row r="99" spans="1:16" ht="39.950000000000003" customHeight="1">
      <c r="A99" s="8"/>
      <c r="B99" s="19" t="s">
        <v>257</v>
      </c>
      <c r="C99" s="16" t="s">
        <v>172</v>
      </c>
      <c r="D99" s="21" t="s">
        <v>171</v>
      </c>
      <c r="E99" s="16" t="s">
        <v>11</v>
      </c>
      <c r="F99" s="16" t="s">
        <v>10</v>
      </c>
      <c r="G99" s="81">
        <v>656</v>
      </c>
      <c r="H99" s="24">
        <v>393.6</v>
      </c>
      <c r="I99" s="47">
        <v>4.2</v>
      </c>
      <c r="J99" s="48">
        <f t="shared" si="22"/>
        <v>0</v>
      </c>
      <c r="K99" s="49">
        <v>3.94</v>
      </c>
      <c r="L99" s="48">
        <f t="shared" si="23"/>
        <v>0</v>
      </c>
      <c r="M99" s="50">
        <v>3.6779999999999999</v>
      </c>
      <c r="N99" s="66">
        <f t="shared" si="28"/>
        <v>0</v>
      </c>
      <c r="O99" s="16"/>
      <c r="P99" s="51"/>
    </row>
    <row r="100" spans="1:16" ht="39.950000000000003" customHeight="1">
      <c r="A100" s="8"/>
      <c r="B100" s="18" t="s">
        <v>250</v>
      </c>
      <c r="C100" s="16" t="s">
        <v>163</v>
      </c>
      <c r="D100" s="21" t="s">
        <v>162</v>
      </c>
      <c r="E100" s="16" t="s">
        <v>11</v>
      </c>
      <c r="F100" s="16" t="s">
        <v>10</v>
      </c>
      <c r="G100" s="81">
        <v>570</v>
      </c>
      <c r="H100" s="24">
        <v>342</v>
      </c>
      <c r="I100" s="47">
        <v>3.64</v>
      </c>
      <c r="J100" s="48">
        <f t="shared" si="22"/>
        <v>0</v>
      </c>
      <c r="K100" s="49">
        <v>3.42</v>
      </c>
      <c r="L100" s="48">
        <f t="shared" si="23"/>
        <v>0</v>
      </c>
      <c r="M100" s="50">
        <v>3.1920000000000002</v>
      </c>
      <c r="N100" s="66">
        <f t="shared" si="28"/>
        <v>0</v>
      </c>
      <c r="O100" s="16"/>
      <c r="P100" s="51"/>
    </row>
    <row r="101" spans="1:16" ht="28.5" customHeight="1">
      <c r="A101" s="34"/>
      <c r="B101" s="35"/>
      <c r="C101" s="35"/>
      <c r="D101" s="35"/>
      <c r="E101" s="35"/>
      <c r="F101" s="34" t="s">
        <v>177</v>
      </c>
      <c r="G101" s="76"/>
      <c r="H101" s="76"/>
      <c r="I101" s="32"/>
      <c r="J101" s="32"/>
      <c r="K101" s="32"/>
      <c r="L101" s="32"/>
      <c r="M101" s="32"/>
      <c r="N101" s="66">
        <f t="shared" si="28"/>
        <v>0</v>
      </c>
      <c r="O101" s="32"/>
      <c r="P101" s="33"/>
    </row>
    <row r="102" spans="1:16" ht="39.950000000000003" customHeight="1">
      <c r="A102" s="8"/>
      <c r="B102" s="15" t="s">
        <v>251</v>
      </c>
      <c r="C102" s="16" t="s">
        <v>165</v>
      </c>
      <c r="D102" s="21" t="s">
        <v>164</v>
      </c>
      <c r="E102" s="16" t="s">
        <v>11</v>
      </c>
      <c r="F102" s="16" t="s">
        <v>10</v>
      </c>
      <c r="G102" s="81">
        <v>323</v>
      </c>
      <c r="H102" s="24">
        <v>193.8</v>
      </c>
      <c r="I102" s="47">
        <v>2.0699999999999998</v>
      </c>
      <c r="J102" s="48">
        <f t="shared" si="22"/>
        <v>0</v>
      </c>
      <c r="K102" s="49">
        <v>1.94</v>
      </c>
      <c r="L102" s="48">
        <f t="shared" si="23"/>
        <v>0</v>
      </c>
      <c r="M102" s="50">
        <v>1.81</v>
      </c>
      <c r="N102" s="66">
        <f t="shared" si="28"/>
        <v>0</v>
      </c>
      <c r="O102" s="16"/>
      <c r="P102" s="51"/>
    </row>
    <row r="103" spans="1:16" ht="39.950000000000003" customHeight="1">
      <c r="A103" s="8"/>
      <c r="B103" s="18" t="s">
        <v>258</v>
      </c>
      <c r="C103" s="16" t="s">
        <v>175</v>
      </c>
      <c r="D103" s="22" t="s">
        <v>174</v>
      </c>
      <c r="E103" s="16" t="s">
        <v>11</v>
      </c>
      <c r="F103" s="16" t="s">
        <v>10</v>
      </c>
      <c r="G103" s="81">
        <v>323</v>
      </c>
      <c r="H103" s="24">
        <v>193.8</v>
      </c>
      <c r="I103" s="47">
        <v>2.0699999999999998</v>
      </c>
      <c r="J103" s="48">
        <f t="shared" si="22"/>
        <v>0</v>
      </c>
      <c r="K103" s="49">
        <v>1.94</v>
      </c>
      <c r="L103" s="48">
        <f t="shared" si="23"/>
        <v>0</v>
      </c>
      <c r="M103" s="50">
        <v>1.81</v>
      </c>
      <c r="N103" s="66">
        <f t="shared" si="28"/>
        <v>0</v>
      </c>
      <c r="O103" s="16" t="s">
        <v>178</v>
      </c>
      <c r="P103" s="51"/>
    </row>
    <row r="104" spans="1:16" ht="39.950000000000003" customHeight="1">
      <c r="A104" s="8"/>
      <c r="B104" s="18" t="s">
        <v>255</v>
      </c>
      <c r="C104" s="123" t="s">
        <v>168</v>
      </c>
      <c r="D104" s="21" t="s">
        <v>167</v>
      </c>
      <c r="E104" s="16" t="s">
        <v>11</v>
      </c>
      <c r="F104" s="16" t="s">
        <v>10</v>
      </c>
      <c r="G104" s="81">
        <v>456</v>
      </c>
      <c r="H104" s="24">
        <v>193.8</v>
      </c>
      <c r="I104" s="47">
        <v>2.0699999999999998</v>
      </c>
      <c r="J104" s="48">
        <f t="shared" si="22"/>
        <v>0</v>
      </c>
      <c r="K104" s="49">
        <v>1.94</v>
      </c>
      <c r="L104" s="48">
        <f t="shared" si="23"/>
        <v>0</v>
      </c>
      <c r="M104" s="50">
        <v>1.81</v>
      </c>
      <c r="N104" s="66">
        <f t="shared" si="28"/>
        <v>0</v>
      </c>
      <c r="O104" s="16"/>
      <c r="P104" s="51"/>
    </row>
    <row r="105" spans="1:16" ht="39.950000000000003" customHeight="1">
      <c r="A105" s="8"/>
      <c r="B105" s="18" t="s">
        <v>256</v>
      </c>
      <c r="C105" s="16" t="s">
        <v>170</v>
      </c>
      <c r="D105" s="21" t="s">
        <v>169</v>
      </c>
      <c r="E105" s="16" t="s">
        <v>11</v>
      </c>
      <c r="F105" s="16" t="s">
        <v>10</v>
      </c>
      <c r="G105" s="81">
        <v>703</v>
      </c>
      <c r="H105" s="24">
        <v>421.8</v>
      </c>
      <c r="I105" s="47">
        <v>4.5019999999999998</v>
      </c>
      <c r="J105" s="48">
        <f t="shared" si="22"/>
        <v>0</v>
      </c>
      <c r="K105" s="49">
        <v>4.22</v>
      </c>
      <c r="L105" s="48">
        <f t="shared" si="23"/>
        <v>0</v>
      </c>
      <c r="M105" s="50">
        <v>3.9390000000000001</v>
      </c>
      <c r="N105" s="66">
        <f t="shared" si="28"/>
        <v>0</v>
      </c>
      <c r="O105" s="16"/>
      <c r="P105" s="51"/>
    </row>
    <row r="106" spans="1:16" ht="8.25" customHeight="1"/>
    <row r="107" spans="1:16" ht="18.75">
      <c r="A107" s="90" t="s">
        <v>272</v>
      </c>
      <c r="B107" s="90"/>
      <c r="C107" s="90"/>
      <c r="D107" s="90"/>
      <c r="E107" s="90"/>
      <c r="F107" s="90"/>
      <c r="G107" s="90"/>
      <c r="H107" s="90"/>
      <c r="I107" s="90"/>
      <c r="J107" s="90"/>
      <c r="K107" s="90"/>
      <c r="L107" s="90"/>
      <c r="M107" s="90"/>
      <c r="N107" s="90"/>
      <c r="O107" s="90"/>
      <c r="P107" s="90"/>
    </row>
  </sheetData>
  <autoFilter ref="G92:H105"/>
  <mergeCells count="23">
    <mergeCell ref="F10:F13"/>
    <mergeCell ref="H10:H13"/>
    <mergeCell ref="I10:M10"/>
    <mergeCell ref="P10:P13"/>
    <mergeCell ref="I12:M12"/>
    <mergeCell ref="O9:O13"/>
    <mergeCell ref="G10:G13"/>
    <mergeCell ref="A8:M8"/>
    <mergeCell ref="P8:P9"/>
    <mergeCell ref="A9:H9"/>
    <mergeCell ref="M1:P3"/>
    <mergeCell ref="A107:P107"/>
    <mergeCell ref="D1:H3"/>
    <mergeCell ref="A4:C4"/>
    <mergeCell ref="A5:C5"/>
    <mergeCell ref="D5:P5"/>
    <mergeCell ref="A6:C6"/>
    <mergeCell ref="D6:P6"/>
    <mergeCell ref="A10:A13"/>
    <mergeCell ref="B10:B13"/>
    <mergeCell ref="C10:C13"/>
    <mergeCell ref="D10:D13"/>
    <mergeCell ref="E10:E13"/>
  </mergeCells>
  <pageMargins left="0.7" right="0.7" top="0.75" bottom="0.75" header="0.3" footer="0.3"/>
  <pageSetup paperSize="9" orientation="portrait" r:id="rId1"/>
  <ignoredErrors>
    <ignoredError sqref="B78:B82 B74:B76 B66:B72 B54:B64 B25:B46 B16:B23 B93:B100 B90:B91 B102:B105 B48:B51 B84:B88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Andre-PC</cp:lastModifiedBy>
  <dcterms:created xsi:type="dcterms:W3CDTF">2016-10-20T14:27:03Z</dcterms:created>
  <dcterms:modified xsi:type="dcterms:W3CDTF">2023-11-28T10:29:49Z</dcterms:modified>
</cp:coreProperties>
</file>