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32" i="1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J32"/>
  <c r="I32"/>
  <c r="J31"/>
  <c r="I31"/>
  <c r="J30"/>
  <c r="I30"/>
  <c r="J29"/>
  <c r="I29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H30"/>
  <c r="H31"/>
  <c r="H32"/>
  <c r="H29"/>
  <c r="H15"/>
  <c r="H16"/>
  <c r="H17"/>
  <c r="H18"/>
  <c r="H19"/>
  <c r="H20"/>
  <c r="H21"/>
  <c r="H22"/>
  <c r="H23"/>
  <c r="H24"/>
  <c r="H25"/>
  <c r="H26"/>
  <c r="H27"/>
  <c r="H14"/>
  <c r="M3" l="1"/>
  <c r="L34"/>
</calcChain>
</file>

<file path=xl/sharedStrings.xml><?xml version="1.0" encoding="utf-8"?>
<sst xmlns="http://schemas.openxmlformats.org/spreadsheetml/2006/main" count="123" uniqueCount="66">
  <si>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</si>
  <si>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</si>
  <si>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</si>
  <si>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</si>
  <si>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</si>
  <si>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</si>
  <si>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</si>
  <si>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</si>
  <si>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</si>
  <si>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</si>
  <si>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</si>
  <si>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</si>
  <si>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</si>
  <si>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</si>
  <si>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</si>
  <si>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</si>
  <si>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Бусины гранненые, бабочки, сердечки</t>
  </si>
  <si>
    <t>14  мм</t>
  </si>
  <si>
    <t>1 шт.</t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</si>
  <si>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01</t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</si>
  <si>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02</t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</si>
  <si>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03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</si>
  <si>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04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</si>
  <si>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05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</si>
  <si>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06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</si>
  <si>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07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</si>
  <si>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08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</si>
  <si>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09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</si>
  <si>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</si>
  <si>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</si>
  <si>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</si>
  <si>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</si>
  <si>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бабочка                    </t>
    </r>
    <r>
      <rPr>
        <sz val="18"/>
        <color theme="1"/>
        <rFont val="Arial"/>
        <family val="2"/>
        <charset val="204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</si>
  <si>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сердечко                    </t>
    </r>
    <r>
      <rPr>
        <sz val="18"/>
        <color theme="1"/>
        <rFont val="Arial"/>
        <family val="2"/>
        <charset val="204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</si>
  <si>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t>Бусины-сердечки</t>
  </si>
  <si>
    <r>
      <t xml:space="preserve">Бусина гранёная сердечко                    </t>
    </r>
    <r>
      <rPr>
        <sz val="18"/>
        <color theme="1"/>
        <rFont val="Arial"/>
        <family val="2"/>
        <charset val="204"/>
      </rPr>
      <t>16</t>
    </r>
  </si>
  <si>
    <r>
      <t xml:space="preserve">Бусина гранёная сердечко                    </t>
    </r>
    <r>
      <rPr>
        <sz val="18"/>
        <color theme="1"/>
        <rFont val="Arial"/>
        <family val="2"/>
        <charset val="204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</si>
  <si>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Бусина гранёная сердечко                    </t>
    </r>
    <r>
      <rPr>
        <sz val="18"/>
        <color theme="1"/>
        <rFont val="Arial"/>
        <family val="2"/>
        <charset val="204"/>
      </rPr>
      <t>18</t>
    </r>
    <r>
      <rPr>
        <sz val="11"/>
        <color theme="1"/>
        <rFont val="Calibri"/>
        <family val="2"/>
        <charset val="204"/>
        <scheme val="minor"/>
      </rPr>
      <t/>
    </r>
  </si>
  <si>
    <t>Бусины-бабочки</t>
  </si>
  <si>
    <t>14х16  мм</t>
  </si>
  <si>
    <t>зеленый</t>
  </si>
  <si>
    <t>синий</t>
  </si>
  <si>
    <t>коричневый</t>
  </si>
  <si>
    <t>желтый</t>
  </si>
  <si>
    <t>желтый светлый</t>
  </si>
  <si>
    <t>фиолетовый</t>
  </si>
  <si>
    <t>красный</t>
  </si>
  <si>
    <t>черный</t>
  </si>
  <si>
    <t>розовый</t>
  </si>
  <si>
    <t>сиреневый</t>
  </si>
  <si>
    <t>розовый светлый</t>
  </si>
  <si>
    <t>_</t>
  </si>
  <si>
    <t>Скидки от суммы заказа</t>
  </si>
  <si>
    <t>от 5000 до 8000 руб.</t>
  </si>
  <si>
    <t>от 8000 руб.</t>
  </si>
  <si>
    <t>от 20000 руб.</t>
  </si>
  <si>
    <t>от 30000 руб.</t>
  </si>
  <si>
    <t xml:space="preserve"> от 40000 руб.</t>
  </si>
  <si>
    <t>10%</t>
  </si>
  <si>
    <t>12%</t>
  </si>
  <si>
    <t>15%</t>
  </si>
  <si>
    <t>индивидуально</t>
  </si>
  <si>
    <t>Цена по акции до 30.04.2022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</si>
  <si>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магазина</t>
    </r>
  </si>
  <si>
    <t>Цена, $</t>
  </si>
  <si>
    <t>Старая цена, руб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</si>
</sst>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2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Arial"/>
      <family val="2"/>
      <charset val="204"/>
    </font>
    <font>
      <b/>
      <sz val="11"/>
      <color rgb="FF00B050"/>
      <name val="Arial"/>
      <family val="2"/>
      <charset val="204"/>
    </font>
    <font>
      <strike/>
      <sz val="12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73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4" fillId="3" borderId="3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2" borderId="0" xfId="0" applyFill="1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6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>
      <alignment horizontal="center" vertical="center"/>
    </xf>
    <xf numFmtId="164" fontId="8" fillId="5" borderId="6" xfId="1" applyNumberFormat="1" applyFont="1" applyFill="1" applyBorder="1" applyAlignment="1">
      <alignment horizontal="center" vertical="center"/>
    </xf>
    <xf numFmtId="164" fontId="24" fillId="5" borderId="6" xfId="1" applyNumberFormat="1" applyFont="1" applyFill="1" applyBorder="1" applyAlignment="1">
      <alignment horizontal="center" vertical="center" wrapText="1"/>
    </xf>
    <xf numFmtId="164" fontId="9" fillId="4" borderId="6" xfId="1" applyNumberFormat="1" applyFont="1" applyFill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26" fillId="0" borderId="3" xfId="0" applyFont="1" applyBorder="1"/>
    <xf numFmtId="49" fontId="21" fillId="7" borderId="12" xfId="0" applyNumberFormat="1" applyFont="1" applyFill="1" applyBorder="1" applyAlignment="1" applyProtection="1">
      <alignment horizontal="center" vertical="center"/>
      <protection locked="0"/>
    </xf>
    <xf numFmtId="49" fontId="23" fillId="7" borderId="12" xfId="0" applyNumberFormat="1" applyFont="1" applyFill="1" applyBorder="1" applyAlignment="1" applyProtection="1">
      <alignment horizontal="center" vertical="center"/>
      <protection locked="0"/>
    </xf>
    <xf numFmtId="0" fontId="19" fillId="6" borderId="1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8" fillId="8" borderId="2" xfId="1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center" vertical="center"/>
    </xf>
    <xf numFmtId="0" fontId="20" fillId="7" borderId="12" xfId="1" applyFont="1" applyFill="1" applyBorder="1" applyAlignment="1">
      <alignment horizontal="center" vertical="center"/>
    </xf>
    <xf numFmtId="9" fontId="22" fillId="7" borderId="12" xfId="1" applyNumberFormat="1" applyFont="1" applyFill="1" applyBorder="1" applyAlignment="1">
      <alignment horizontal="center" vertical="center"/>
    </xf>
    <xf numFmtId="49" fontId="21" fillId="7" borderId="12" xfId="0" applyNumberFormat="1" applyFont="1" applyFill="1" applyBorder="1" applyAlignment="1" applyProtection="1">
      <alignment horizontal="center" vertical="center"/>
      <protection locked="0"/>
    </xf>
    <xf numFmtId="49" fontId="23" fillId="7" borderId="12" xfId="0" applyNumberFormat="1" applyFont="1" applyFill="1" applyBorder="1" applyAlignment="1" applyProtection="1">
      <alignment horizontal="center" vertical="center"/>
      <protection locked="0"/>
    </xf>
    <xf numFmtId="4" fontId="13" fillId="3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3" fillId="3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27" name="Рисунок 26" descr="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581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28" name="Рисунок 27" descr="0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3848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29" name="Рисунок 28" descr="0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5114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30" name="Рисунок 29" descr="04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6381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31" name="Рисунок 30" descr="0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7648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32" name="Рисунок 31" descr="06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8915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33" name="Рисунок 32" descr="07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10182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34" name="Рисунок 33" descr="0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1449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35" name="Рисунок 34" descr="09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2715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36" name="Рисунок 35" descr="1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3982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37" name="Рисунок 36" descr="1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5249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38" name="Рисунок 37" descr="12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6516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39" name="Рисунок 38" descr="1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7783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40" name="Рисунок 39" descr="14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9050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41" name="Рисунок 40" descr="1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20697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42" name="Рисунок 41" descr="16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1964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1257300</xdr:rowOff>
    </xdr:to>
    <xdr:pic>
      <xdr:nvPicPr>
        <xdr:cNvPr id="43" name="Рисунок 42" descr="17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23231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1247775</xdr:colOff>
      <xdr:row>31</xdr:row>
      <xdr:rowOff>1257300</xdr:rowOff>
    </xdr:to>
    <xdr:pic>
      <xdr:nvPicPr>
        <xdr:cNvPr id="44" name="Рисунок 43" descr="18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2449830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M5" sqref="M5"/>
    </sheetView>
  </sheetViews>
  <sheetFormatPr defaultRowHeight="15"/>
  <cols>
    <col min="1" max="1" width="18.85546875" customWidth="1"/>
    <col min="2" max="2" width="7.85546875" customWidth="1"/>
    <col min="3" max="3" width="18.140625" customWidth="1"/>
    <col min="4" max="6" width="16.28515625" customWidth="1"/>
    <col min="7" max="8" width="20.28515625" hidden="1" customWidth="1"/>
    <col min="9" max="9" width="20.28515625" customWidth="1"/>
    <col min="10" max="10" width="20.28515625" hidden="1" customWidth="1"/>
    <col min="11" max="11" width="17.42578125" customWidth="1"/>
    <col min="12" max="12" width="18.140625" customWidth="1"/>
    <col min="13" max="13" width="26.28515625" customWidth="1"/>
    <col min="14" max="14" width="9" hidden="1" customWidth="1"/>
  </cols>
  <sheetData>
    <row r="1" spans="1:14" ht="26.25" customHeight="1">
      <c r="A1" s="2" t="s">
        <v>0</v>
      </c>
      <c r="B1" s="2"/>
      <c r="C1" s="3"/>
      <c r="D1" s="49" t="s">
        <v>15</v>
      </c>
      <c r="E1" s="49"/>
      <c r="F1" s="49"/>
      <c r="G1" s="49"/>
      <c r="H1" s="22"/>
      <c r="I1" s="25"/>
      <c r="J1" s="25"/>
      <c r="K1" s="55" t="s">
        <v>14</v>
      </c>
      <c r="L1" s="56"/>
      <c r="M1" s="6"/>
    </row>
    <row r="2" spans="1:14" ht="26.25" customHeight="1">
      <c r="A2" s="2"/>
      <c r="B2" s="2"/>
      <c r="C2" s="4"/>
      <c r="D2" s="50"/>
      <c r="E2" s="50"/>
      <c r="F2" s="50"/>
      <c r="G2" s="50"/>
      <c r="H2" s="23"/>
      <c r="I2" s="26"/>
      <c r="J2" s="26"/>
      <c r="K2" s="57"/>
      <c r="L2" s="58"/>
      <c r="M2" s="8" t="s">
        <v>12</v>
      </c>
    </row>
    <row r="3" spans="1:14" ht="26.25" customHeight="1">
      <c r="A3" s="2"/>
      <c r="B3" s="2"/>
      <c r="C3" s="5"/>
      <c r="D3" s="51"/>
      <c r="E3" s="51"/>
      <c r="F3" s="51"/>
      <c r="G3" s="51"/>
      <c r="H3" s="24"/>
      <c r="I3" s="27"/>
      <c r="J3" s="27"/>
      <c r="K3" s="59"/>
      <c r="L3" s="60"/>
      <c r="M3" s="70">
        <f>SUM(N:N)</f>
        <v>0</v>
      </c>
    </row>
    <row r="4" spans="1:14" ht="18" customHeight="1">
      <c r="A4" s="52" t="s">
        <v>8</v>
      </c>
      <c r="B4" s="52"/>
      <c r="C4" s="52"/>
      <c r="D4" s="53" t="s">
        <v>16</v>
      </c>
      <c r="E4" s="54"/>
      <c r="F4" s="54"/>
      <c r="G4" s="54"/>
      <c r="H4" s="54"/>
      <c r="I4" s="54"/>
      <c r="J4" s="54"/>
      <c r="K4" s="54"/>
      <c r="L4" s="54"/>
      <c r="M4" s="39">
        <v>140</v>
      </c>
    </row>
    <row r="5" spans="1:14" ht="18" customHeight="1">
      <c r="A5" s="61" t="s">
        <v>9</v>
      </c>
      <c r="B5" s="61"/>
      <c r="C5" s="61"/>
      <c r="D5" s="44"/>
      <c r="E5" s="45"/>
      <c r="F5" s="45"/>
      <c r="G5" s="45"/>
      <c r="H5" s="45"/>
      <c r="I5" s="45"/>
      <c r="J5" s="45"/>
      <c r="K5" s="45"/>
      <c r="L5" s="45"/>
      <c r="M5" s="39">
        <v>73</v>
      </c>
    </row>
    <row r="6" spans="1:14" ht="18" customHeight="1">
      <c r="A6" s="43" t="s">
        <v>10</v>
      </c>
      <c r="B6" s="43"/>
      <c r="C6" s="43"/>
      <c r="D6" s="44"/>
      <c r="E6" s="45"/>
      <c r="F6" s="45"/>
      <c r="G6" s="45"/>
      <c r="H6" s="45"/>
      <c r="I6" s="45"/>
      <c r="J6" s="45"/>
      <c r="K6" s="45"/>
      <c r="L6" s="45"/>
      <c r="M6" s="1"/>
    </row>
    <row r="7" spans="1:14" ht="6" customHeight="1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20"/>
    </row>
    <row r="8" spans="1:14" ht="18" customHeight="1">
      <c r="A8" s="18"/>
      <c r="B8" s="42" t="s">
        <v>52</v>
      </c>
      <c r="C8" s="42"/>
      <c r="D8" s="42"/>
      <c r="E8" s="42"/>
      <c r="F8" s="42"/>
      <c r="G8" s="42"/>
      <c r="H8" s="42"/>
      <c r="I8" s="42"/>
      <c r="J8" s="28"/>
      <c r="K8" s="19"/>
      <c r="L8" s="21"/>
    </row>
    <row r="9" spans="1:14" ht="18" customHeight="1">
      <c r="A9" s="18"/>
      <c r="B9" s="66" t="s">
        <v>53</v>
      </c>
      <c r="C9" s="66"/>
      <c r="D9" s="40" t="s">
        <v>54</v>
      </c>
      <c r="E9" s="40" t="s">
        <v>55</v>
      </c>
      <c r="F9" s="40" t="s">
        <v>56</v>
      </c>
      <c r="G9" s="68" t="s">
        <v>57</v>
      </c>
      <c r="H9" s="68"/>
      <c r="I9" s="68"/>
      <c r="J9" s="29"/>
      <c r="K9" s="19"/>
      <c r="L9" s="21"/>
    </row>
    <row r="10" spans="1:14" ht="18" customHeight="1">
      <c r="A10" s="18"/>
      <c r="B10" s="67">
        <v>7.0000000000000007E-2</v>
      </c>
      <c r="C10" s="67"/>
      <c r="D10" s="41" t="s">
        <v>58</v>
      </c>
      <c r="E10" s="41" t="s">
        <v>59</v>
      </c>
      <c r="F10" s="41" t="s">
        <v>60</v>
      </c>
      <c r="G10" s="69" t="s">
        <v>61</v>
      </c>
      <c r="H10" s="69"/>
      <c r="I10" s="69"/>
      <c r="J10" s="30"/>
      <c r="K10" s="19"/>
      <c r="L10" s="21"/>
    </row>
    <row r="11" spans="1:14" ht="7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4" ht="36.75" customHeight="1">
      <c r="A12" s="31" t="s">
        <v>1</v>
      </c>
      <c r="B12" s="32" t="s">
        <v>63</v>
      </c>
      <c r="C12" s="33" t="s">
        <v>2</v>
      </c>
      <c r="D12" s="31" t="s">
        <v>13</v>
      </c>
      <c r="E12" s="31" t="s">
        <v>3</v>
      </c>
      <c r="F12" s="31" t="s">
        <v>4</v>
      </c>
      <c r="G12" s="34" t="s">
        <v>65</v>
      </c>
      <c r="H12" s="35" t="s">
        <v>62</v>
      </c>
      <c r="I12" s="34" t="s">
        <v>64</v>
      </c>
      <c r="J12" s="34" t="s">
        <v>5</v>
      </c>
      <c r="K12" s="31" t="s">
        <v>6</v>
      </c>
      <c r="L12" s="36" t="s">
        <v>7</v>
      </c>
    </row>
    <row r="13" spans="1:14" ht="28.5" customHeight="1">
      <c r="A13" s="64" t="s">
        <v>38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1:14" ht="99.75" customHeight="1">
      <c r="A14" s="17"/>
      <c r="B14" s="16" t="s">
        <v>51</v>
      </c>
      <c r="C14" s="17" t="s">
        <v>19</v>
      </c>
      <c r="D14" s="17" t="s">
        <v>40</v>
      </c>
      <c r="E14" s="14" t="s">
        <v>39</v>
      </c>
      <c r="F14" s="14" t="s">
        <v>18</v>
      </c>
      <c r="G14" s="37">
        <v>57</v>
      </c>
      <c r="H14" s="38">
        <f>G14
/100*80</f>
        <v>45.599999999999994</v>
      </c>
      <c r="I14" s="38">
        <f>G14/$M$4</f>
        <v>0.40714285714285714</v>
      </c>
      <c r="J14" s="38">
        <f>I14*$M$5</f>
        <v>29.721428571428572</v>
      </c>
      <c r="K14" s="14"/>
      <c r="L14" s="15"/>
      <c r="N14" s="71">
        <f>I14*L14</f>
        <v>0</v>
      </c>
    </row>
    <row r="15" spans="1:14" ht="99.75" customHeight="1">
      <c r="A15" s="17"/>
      <c r="B15" s="16" t="s">
        <v>51</v>
      </c>
      <c r="C15" s="17" t="s">
        <v>20</v>
      </c>
      <c r="D15" s="17" t="s">
        <v>40</v>
      </c>
      <c r="E15" s="14" t="s">
        <v>39</v>
      </c>
      <c r="F15" s="14" t="s">
        <v>18</v>
      </c>
      <c r="G15" s="37">
        <v>57</v>
      </c>
      <c r="H15" s="38">
        <f t="shared" ref="H15:H27" si="0">G15
/100*80</f>
        <v>45.599999999999994</v>
      </c>
      <c r="I15" s="38">
        <f t="shared" ref="I15:I27" si="1">G15/$M$4</f>
        <v>0.40714285714285714</v>
      </c>
      <c r="J15" s="38">
        <f t="shared" ref="J15:J27" si="2">I15*$M$5</f>
        <v>29.721428571428572</v>
      </c>
      <c r="K15" s="14"/>
      <c r="L15" s="15"/>
      <c r="N15" s="71">
        <f t="shared" ref="N15:N32" si="3">I15*L15</f>
        <v>0</v>
      </c>
    </row>
    <row r="16" spans="1:14" ht="99.75" customHeight="1">
      <c r="A16" s="17"/>
      <c r="B16" s="16" t="s">
        <v>51</v>
      </c>
      <c r="C16" s="17" t="s">
        <v>21</v>
      </c>
      <c r="D16" s="17" t="s">
        <v>41</v>
      </c>
      <c r="E16" s="14" t="s">
        <v>39</v>
      </c>
      <c r="F16" s="14" t="s">
        <v>18</v>
      </c>
      <c r="G16" s="37">
        <v>57</v>
      </c>
      <c r="H16" s="38">
        <f t="shared" si="0"/>
        <v>45.599999999999994</v>
      </c>
      <c r="I16" s="38">
        <f t="shared" si="1"/>
        <v>0.40714285714285714</v>
      </c>
      <c r="J16" s="38">
        <f t="shared" si="2"/>
        <v>29.721428571428572</v>
      </c>
      <c r="K16" s="14"/>
      <c r="L16" s="15"/>
      <c r="N16" s="71">
        <f t="shared" si="3"/>
        <v>0</v>
      </c>
    </row>
    <row r="17" spans="1:14" ht="99.75" customHeight="1">
      <c r="A17" s="17"/>
      <c r="B17" s="16" t="s">
        <v>51</v>
      </c>
      <c r="C17" s="17" t="s">
        <v>22</v>
      </c>
      <c r="D17" s="17" t="s">
        <v>41</v>
      </c>
      <c r="E17" s="14" t="s">
        <v>39</v>
      </c>
      <c r="F17" s="14" t="s">
        <v>18</v>
      </c>
      <c r="G17" s="37">
        <v>57</v>
      </c>
      <c r="H17" s="38">
        <f t="shared" si="0"/>
        <v>45.599999999999994</v>
      </c>
      <c r="I17" s="38">
        <f t="shared" si="1"/>
        <v>0.40714285714285714</v>
      </c>
      <c r="J17" s="38">
        <f t="shared" si="2"/>
        <v>29.721428571428572</v>
      </c>
      <c r="K17" s="14"/>
      <c r="L17" s="15"/>
      <c r="N17" s="71">
        <f t="shared" si="3"/>
        <v>0</v>
      </c>
    </row>
    <row r="18" spans="1:14" ht="99.75" customHeight="1">
      <c r="A18" s="17"/>
      <c r="B18" s="16" t="s">
        <v>51</v>
      </c>
      <c r="C18" s="17" t="s">
        <v>23</v>
      </c>
      <c r="D18" s="17" t="s">
        <v>41</v>
      </c>
      <c r="E18" s="14" t="s">
        <v>39</v>
      </c>
      <c r="F18" s="14" t="s">
        <v>18</v>
      </c>
      <c r="G18" s="37">
        <v>57</v>
      </c>
      <c r="H18" s="38">
        <f t="shared" si="0"/>
        <v>45.599999999999994</v>
      </c>
      <c r="I18" s="38">
        <f t="shared" si="1"/>
        <v>0.40714285714285714</v>
      </c>
      <c r="J18" s="38">
        <f t="shared" si="2"/>
        <v>29.721428571428572</v>
      </c>
      <c r="K18" s="14"/>
      <c r="L18" s="15"/>
      <c r="N18" s="71">
        <f t="shared" si="3"/>
        <v>0</v>
      </c>
    </row>
    <row r="19" spans="1:14" ht="99.75" customHeight="1">
      <c r="A19" s="17"/>
      <c r="B19" s="16" t="s">
        <v>51</v>
      </c>
      <c r="C19" s="17" t="s">
        <v>24</v>
      </c>
      <c r="D19" s="17" t="s">
        <v>42</v>
      </c>
      <c r="E19" s="14" t="s">
        <v>39</v>
      </c>
      <c r="F19" s="14" t="s">
        <v>18</v>
      </c>
      <c r="G19" s="37">
        <v>57</v>
      </c>
      <c r="H19" s="38">
        <f t="shared" si="0"/>
        <v>45.599999999999994</v>
      </c>
      <c r="I19" s="38">
        <f t="shared" si="1"/>
        <v>0.40714285714285714</v>
      </c>
      <c r="J19" s="38">
        <f t="shared" si="2"/>
        <v>29.721428571428572</v>
      </c>
      <c r="K19" s="14"/>
      <c r="L19" s="15"/>
      <c r="N19" s="71">
        <f t="shared" si="3"/>
        <v>0</v>
      </c>
    </row>
    <row r="20" spans="1:14" ht="99.75" customHeight="1">
      <c r="A20" s="17"/>
      <c r="B20" s="16" t="s">
        <v>51</v>
      </c>
      <c r="C20" s="17" t="s">
        <v>25</v>
      </c>
      <c r="D20" s="17" t="s">
        <v>43</v>
      </c>
      <c r="E20" s="14" t="s">
        <v>39</v>
      </c>
      <c r="F20" s="14" t="s">
        <v>18</v>
      </c>
      <c r="G20" s="37">
        <v>57</v>
      </c>
      <c r="H20" s="38">
        <f t="shared" si="0"/>
        <v>45.599999999999994</v>
      </c>
      <c r="I20" s="38">
        <f t="shared" si="1"/>
        <v>0.40714285714285714</v>
      </c>
      <c r="J20" s="38">
        <f t="shared" si="2"/>
        <v>29.721428571428572</v>
      </c>
      <c r="K20" s="14"/>
      <c r="L20" s="15"/>
      <c r="N20" s="71">
        <f t="shared" si="3"/>
        <v>0</v>
      </c>
    </row>
    <row r="21" spans="1:14" ht="99.75" customHeight="1">
      <c r="A21" s="17"/>
      <c r="B21" s="16" t="s">
        <v>51</v>
      </c>
      <c r="C21" s="17" t="s">
        <v>26</v>
      </c>
      <c r="D21" s="17" t="s">
        <v>44</v>
      </c>
      <c r="E21" s="14" t="s">
        <v>39</v>
      </c>
      <c r="F21" s="14" t="s">
        <v>18</v>
      </c>
      <c r="G21" s="37">
        <v>57</v>
      </c>
      <c r="H21" s="38">
        <f t="shared" si="0"/>
        <v>45.599999999999994</v>
      </c>
      <c r="I21" s="38">
        <f t="shared" si="1"/>
        <v>0.40714285714285714</v>
      </c>
      <c r="J21" s="38">
        <f t="shared" si="2"/>
        <v>29.721428571428572</v>
      </c>
      <c r="K21" s="14"/>
      <c r="L21" s="15"/>
      <c r="N21" s="71">
        <f t="shared" si="3"/>
        <v>0</v>
      </c>
    </row>
    <row r="22" spans="1:14" ht="99.75" customHeight="1">
      <c r="A22" s="17"/>
      <c r="B22" s="16" t="s">
        <v>51</v>
      </c>
      <c r="C22" s="17" t="s">
        <v>27</v>
      </c>
      <c r="D22" s="17" t="s">
        <v>45</v>
      </c>
      <c r="E22" s="14" t="s">
        <v>39</v>
      </c>
      <c r="F22" s="14" t="s">
        <v>18</v>
      </c>
      <c r="G22" s="37">
        <v>57</v>
      </c>
      <c r="H22" s="38">
        <f t="shared" si="0"/>
        <v>45.599999999999994</v>
      </c>
      <c r="I22" s="38">
        <f t="shared" si="1"/>
        <v>0.40714285714285714</v>
      </c>
      <c r="J22" s="38">
        <f t="shared" si="2"/>
        <v>29.721428571428572</v>
      </c>
      <c r="K22" s="14"/>
      <c r="L22" s="15"/>
      <c r="N22" s="71">
        <f t="shared" si="3"/>
        <v>0</v>
      </c>
    </row>
    <row r="23" spans="1:14" ht="99.75" customHeight="1">
      <c r="A23" s="17"/>
      <c r="B23" s="16" t="s">
        <v>51</v>
      </c>
      <c r="C23" s="17" t="s">
        <v>28</v>
      </c>
      <c r="D23" s="17" t="s">
        <v>46</v>
      </c>
      <c r="E23" s="14" t="s">
        <v>39</v>
      </c>
      <c r="F23" s="14" t="s">
        <v>18</v>
      </c>
      <c r="G23" s="37">
        <v>57</v>
      </c>
      <c r="H23" s="38">
        <f t="shared" si="0"/>
        <v>45.599999999999994</v>
      </c>
      <c r="I23" s="38">
        <f t="shared" si="1"/>
        <v>0.40714285714285714</v>
      </c>
      <c r="J23" s="38">
        <f t="shared" si="2"/>
        <v>29.721428571428572</v>
      </c>
      <c r="K23" s="14"/>
      <c r="L23" s="15"/>
      <c r="N23" s="71">
        <f t="shared" si="3"/>
        <v>0</v>
      </c>
    </row>
    <row r="24" spans="1:14" ht="99.75" customHeight="1">
      <c r="A24" s="17"/>
      <c r="B24" s="16" t="s">
        <v>51</v>
      </c>
      <c r="C24" s="17" t="s">
        <v>29</v>
      </c>
      <c r="D24" s="17" t="s">
        <v>47</v>
      </c>
      <c r="E24" s="14" t="s">
        <v>39</v>
      </c>
      <c r="F24" s="14" t="s">
        <v>18</v>
      </c>
      <c r="G24" s="37">
        <v>57</v>
      </c>
      <c r="H24" s="38">
        <f t="shared" si="0"/>
        <v>45.599999999999994</v>
      </c>
      <c r="I24" s="38">
        <f t="shared" si="1"/>
        <v>0.40714285714285714</v>
      </c>
      <c r="J24" s="38">
        <f t="shared" si="2"/>
        <v>29.721428571428572</v>
      </c>
      <c r="K24" s="14"/>
      <c r="L24" s="15"/>
      <c r="N24" s="71">
        <f t="shared" si="3"/>
        <v>0</v>
      </c>
    </row>
    <row r="25" spans="1:14" ht="99.75" customHeight="1">
      <c r="A25" s="17"/>
      <c r="B25" s="16" t="s">
        <v>51</v>
      </c>
      <c r="C25" s="17" t="s">
        <v>30</v>
      </c>
      <c r="D25" s="17" t="s">
        <v>48</v>
      </c>
      <c r="E25" s="14" t="s">
        <v>39</v>
      </c>
      <c r="F25" s="14" t="s">
        <v>18</v>
      </c>
      <c r="G25" s="37">
        <v>57</v>
      </c>
      <c r="H25" s="38">
        <f t="shared" si="0"/>
        <v>45.599999999999994</v>
      </c>
      <c r="I25" s="38">
        <f t="shared" si="1"/>
        <v>0.40714285714285714</v>
      </c>
      <c r="J25" s="38">
        <f t="shared" si="2"/>
        <v>29.721428571428572</v>
      </c>
      <c r="K25" s="14"/>
      <c r="L25" s="15"/>
      <c r="N25" s="71">
        <f t="shared" si="3"/>
        <v>0</v>
      </c>
    </row>
    <row r="26" spans="1:14" ht="99.75" customHeight="1">
      <c r="A26" s="17"/>
      <c r="B26" s="16" t="s">
        <v>51</v>
      </c>
      <c r="C26" s="17" t="s">
        <v>31</v>
      </c>
      <c r="D26" s="17" t="s">
        <v>49</v>
      </c>
      <c r="E26" s="14" t="s">
        <v>39</v>
      </c>
      <c r="F26" s="14" t="s">
        <v>18</v>
      </c>
      <c r="G26" s="37">
        <v>57</v>
      </c>
      <c r="H26" s="38">
        <f t="shared" si="0"/>
        <v>45.599999999999994</v>
      </c>
      <c r="I26" s="38">
        <f t="shared" si="1"/>
        <v>0.40714285714285714</v>
      </c>
      <c r="J26" s="38">
        <f t="shared" si="2"/>
        <v>29.721428571428572</v>
      </c>
      <c r="K26" s="14"/>
      <c r="L26" s="15"/>
      <c r="N26" s="71">
        <f t="shared" si="3"/>
        <v>0</v>
      </c>
    </row>
    <row r="27" spans="1:14" ht="99.75" customHeight="1">
      <c r="A27" s="17"/>
      <c r="B27" s="16" t="s">
        <v>51</v>
      </c>
      <c r="C27" s="17" t="s">
        <v>32</v>
      </c>
      <c r="D27" s="17" t="s">
        <v>50</v>
      </c>
      <c r="E27" s="14" t="s">
        <v>39</v>
      </c>
      <c r="F27" s="14" t="s">
        <v>18</v>
      </c>
      <c r="G27" s="37">
        <v>57</v>
      </c>
      <c r="H27" s="38">
        <f t="shared" si="0"/>
        <v>45.599999999999994</v>
      </c>
      <c r="I27" s="38">
        <f t="shared" si="1"/>
        <v>0.40714285714285714</v>
      </c>
      <c r="J27" s="38">
        <f t="shared" si="2"/>
        <v>29.721428571428572</v>
      </c>
      <c r="K27" s="14"/>
      <c r="L27" s="15"/>
      <c r="N27" s="71">
        <f t="shared" si="3"/>
        <v>0</v>
      </c>
    </row>
    <row r="28" spans="1:14" ht="30" customHeight="1">
      <c r="A28" s="62" t="s">
        <v>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N28" s="71">
        <f t="shared" si="3"/>
        <v>0</v>
      </c>
    </row>
    <row r="29" spans="1:14" ht="99.75" customHeight="1">
      <c r="A29" s="17"/>
      <c r="B29" s="16" t="s">
        <v>51</v>
      </c>
      <c r="C29" s="17" t="s">
        <v>33</v>
      </c>
      <c r="D29" s="17" t="s">
        <v>46</v>
      </c>
      <c r="E29" s="14" t="s">
        <v>17</v>
      </c>
      <c r="F29" s="14" t="s">
        <v>18</v>
      </c>
      <c r="G29" s="37">
        <v>57</v>
      </c>
      <c r="H29" s="38">
        <f>G29
/100*80</f>
        <v>45.599999999999994</v>
      </c>
      <c r="I29" s="38">
        <f t="shared" ref="I29:I32" si="4">G29/$M$4</f>
        <v>0.40714285714285714</v>
      </c>
      <c r="J29" s="38">
        <f t="shared" ref="J29:J32" si="5">I29*$M$5</f>
        <v>29.721428571428572</v>
      </c>
      <c r="K29" s="14"/>
      <c r="L29" s="15"/>
      <c r="N29" s="71">
        <f t="shared" si="3"/>
        <v>0</v>
      </c>
    </row>
    <row r="30" spans="1:14" ht="99.75" customHeight="1">
      <c r="A30" s="17"/>
      <c r="B30" s="16" t="s">
        <v>51</v>
      </c>
      <c r="C30" s="17" t="s">
        <v>35</v>
      </c>
      <c r="D30" s="17" t="s">
        <v>48</v>
      </c>
      <c r="E30" s="14" t="s">
        <v>17</v>
      </c>
      <c r="F30" s="14" t="s">
        <v>18</v>
      </c>
      <c r="G30" s="37">
        <v>57</v>
      </c>
      <c r="H30" s="38">
        <f t="shared" ref="H30:H32" si="6">G30
/100*80</f>
        <v>45.599999999999994</v>
      </c>
      <c r="I30" s="38">
        <f t="shared" si="4"/>
        <v>0.40714285714285714</v>
      </c>
      <c r="J30" s="38">
        <f t="shared" si="5"/>
        <v>29.721428571428572</v>
      </c>
      <c r="K30" s="14"/>
      <c r="L30" s="15"/>
      <c r="N30" s="71">
        <f t="shared" si="3"/>
        <v>0</v>
      </c>
    </row>
    <row r="31" spans="1:14" ht="99.75" customHeight="1">
      <c r="A31" s="17"/>
      <c r="B31" s="16" t="s">
        <v>51</v>
      </c>
      <c r="C31" s="17" t="s">
        <v>36</v>
      </c>
      <c r="D31" s="17" t="s">
        <v>49</v>
      </c>
      <c r="E31" s="14" t="s">
        <v>17</v>
      </c>
      <c r="F31" s="14" t="s">
        <v>18</v>
      </c>
      <c r="G31" s="37">
        <v>57</v>
      </c>
      <c r="H31" s="38">
        <f t="shared" si="6"/>
        <v>45.599999999999994</v>
      </c>
      <c r="I31" s="38">
        <f t="shared" si="4"/>
        <v>0.40714285714285714</v>
      </c>
      <c r="J31" s="38">
        <f t="shared" si="5"/>
        <v>29.721428571428572</v>
      </c>
      <c r="K31" s="14"/>
      <c r="L31" s="15"/>
      <c r="N31" s="71">
        <f t="shared" si="3"/>
        <v>0</v>
      </c>
    </row>
    <row r="32" spans="1:14" ht="99.75" customHeight="1">
      <c r="A32" s="17"/>
      <c r="B32" s="16" t="s">
        <v>51</v>
      </c>
      <c r="C32" s="17" t="s">
        <v>37</v>
      </c>
      <c r="D32" s="17" t="s">
        <v>41</v>
      </c>
      <c r="E32" s="14" t="s">
        <v>17</v>
      </c>
      <c r="F32" s="14" t="s">
        <v>18</v>
      </c>
      <c r="G32" s="37">
        <v>57</v>
      </c>
      <c r="H32" s="38">
        <f t="shared" si="6"/>
        <v>45.599999999999994</v>
      </c>
      <c r="I32" s="38">
        <f t="shared" si="4"/>
        <v>0.40714285714285714</v>
      </c>
      <c r="J32" s="38">
        <f t="shared" si="5"/>
        <v>29.721428571428572</v>
      </c>
      <c r="K32" s="14"/>
      <c r="L32" s="15"/>
      <c r="N32" s="71">
        <f t="shared" si="3"/>
        <v>0</v>
      </c>
    </row>
    <row r="33" spans="1:12">
      <c r="A33" s="9"/>
      <c r="B33" s="11"/>
      <c r="C33" s="9"/>
      <c r="D33" s="10"/>
      <c r="E33" s="10"/>
      <c r="F33" s="9"/>
      <c r="G33" s="13"/>
      <c r="H33" s="13"/>
      <c r="I33" s="13"/>
      <c r="J33" s="13"/>
      <c r="K33" s="9"/>
      <c r="L33" s="12"/>
    </row>
    <row r="34" spans="1:12" ht="24.75" customHeight="1">
      <c r="A34" s="46" t="s">
        <v>11</v>
      </c>
      <c r="B34" s="47"/>
      <c r="C34" s="47"/>
      <c r="D34" s="47"/>
      <c r="E34" s="47"/>
      <c r="F34" s="47"/>
      <c r="G34" s="47"/>
      <c r="H34" s="47"/>
      <c r="I34" s="47"/>
      <c r="J34" s="47"/>
      <c r="K34" s="48"/>
      <c r="L34" s="72">
        <f>SUM(N:N)</f>
        <v>0</v>
      </c>
    </row>
  </sheetData>
  <mergeCells count="16">
    <mergeCell ref="B8:I8"/>
    <mergeCell ref="A6:C6"/>
    <mergeCell ref="D6:L6"/>
    <mergeCell ref="A34:K34"/>
    <mergeCell ref="D1:G3"/>
    <mergeCell ref="A4:C4"/>
    <mergeCell ref="D4:L4"/>
    <mergeCell ref="K1:L3"/>
    <mergeCell ref="A5:C5"/>
    <mergeCell ref="D5:L5"/>
    <mergeCell ref="A28:L28"/>
    <mergeCell ref="A13:L13"/>
    <mergeCell ref="B9:C9"/>
    <mergeCell ref="B10:C10"/>
    <mergeCell ref="G9:I9"/>
    <mergeCell ref="G10:I10"/>
  </mergeCells>
  <pageMargins left="0.7" right="0.7" top="0.75" bottom="0.75" header="0.3" footer="0.3"/>
  <pageSetup paperSize="9" orientation="portrait" r:id="rId1"/>
  <ignoredErrors>
    <ignoredError sqref="D10:F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2022-06-01T04:05:03Z</dcterms:modified>
</cp:coreProperties>
</file>