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54" i="1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J13"/>
  <c r="I13"/>
  <c r="L56" l="1"/>
  <c r="M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13"/>
</calcChain>
</file>

<file path=xl/sharedStrings.xml><?xml version="1.0" encoding="utf-8"?>
<sst xmlns="http://schemas.openxmlformats.org/spreadsheetml/2006/main" count="241" uniqueCount="153">
  <si>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</si>
  <si>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</si>
  <si>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</si>
  <si>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</si>
  <si>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</si>
  <si>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</si>
  <si>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</si>
  <si>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</si>
  <si>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</si>
  <si>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>Бусины акриловые, прозрачные льдинки с «золотом»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</si>
  <si>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</si>
  <si>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</si>
  <si>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</si>
  <si>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</si>
  <si>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</si>
  <si>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</si>
  <si>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</si>
  <si>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</si>
  <si>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GDA002-27</t>
  </si>
  <si>
    <t>GDA002-33</t>
  </si>
  <si>
    <t>GDA002-47</t>
  </si>
  <si>
    <t>GPDL-D009-1</t>
  </si>
  <si>
    <t>GPDL-D009-2</t>
  </si>
  <si>
    <t>GPDL-D009-4</t>
  </si>
  <si>
    <t>GPDL-D009-6</t>
  </si>
  <si>
    <t>GPDL-D009-7</t>
  </si>
  <si>
    <t>GPDL-D009-8</t>
  </si>
  <si>
    <t>GPDL-D009-9</t>
  </si>
  <si>
    <t>GPDL-D009-10</t>
  </si>
  <si>
    <t>GPDL-D009-11</t>
  </si>
  <si>
    <t>GPDL-D009-12</t>
  </si>
  <si>
    <t>GPDL-D009-13</t>
  </si>
  <si>
    <t>GPDL-D009-14</t>
  </si>
  <si>
    <t>GPDL-D009-15</t>
  </si>
  <si>
    <t>GPDL-D009-17</t>
  </si>
  <si>
    <t>GPDL-H006-2</t>
  </si>
  <si>
    <t>GPDL-H006-3</t>
  </si>
  <si>
    <t>GPDL-H006-4</t>
  </si>
  <si>
    <t>GPDL-H006-11</t>
  </si>
  <si>
    <t>GPDL-H006-14</t>
  </si>
  <si>
    <t>GPDL-H006-18</t>
  </si>
  <si>
    <t>GPDL-H006-19</t>
  </si>
  <si>
    <t>GPDL-H006-22</t>
  </si>
  <si>
    <t>GPDL-H006-23</t>
  </si>
  <si>
    <t>GPDL-H006-27</t>
  </si>
  <si>
    <t>GPDL-H006-28</t>
  </si>
  <si>
    <t>GPDL-H006-30</t>
  </si>
  <si>
    <t>GPDL-J002-01</t>
  </si>
  <si>
    <t>GPDL-J002-02</t>
  </si>
  <si>
    <t>GPDL-J002-03</t>
  </si>
  <si>
    <t>GPDL-J002-04</t>
  </si>
  <si>
    <t>GPDL-J002-06</t>
  </si>
  <si>
    <t>GPDL-J002-08</t>
  </si>
  <si>
    <t>GPDL-J002-12</t>
  </si>
  <si>
    <t>GPDL-J002-14</t>
  </si>
  <si>
    <t>GPDL-R003-02S</t>
  </si>
  <si>
    <t>GPDL25Y-76</t>
  </si>
  <si>
    <t>GPDL25Y-10</t>
  </si>
  <si>
    <t>GPDL25Y-44</t>
  </si>
  <si>
    <t>GPDL25Y-75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</si>
  <si>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</si>
  <si>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</si>
  <si>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</si>
  <si>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</si>
  <si>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</si>
  <si>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</si>
  <si>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</si>
  <si>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</si>
  <si>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</si>
  <si>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</si>
  <si>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</si>
  <si>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</si>
  <si>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</si>
  <si>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</si>
  <si>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</si>
  <si>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</si>
  <si>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</si>
  <si>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</si>
  <si>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</si>
  <si>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</si>
  <si>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</si>
  <si>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</si>
  <si>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</si>
  <si>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</si>
  <si>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</si>
  <si>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</si>
  <si>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</si>
  <si>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</si>
  <si>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</si>
  <si>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</si>
  <si>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</si>
  <si>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</si>
  <si>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</si>
  <si>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</si>
  <si>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</si>
  <si>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</si>
  <si>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</si>
  <si>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</si>
  <si>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</si>
  <si>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</si>
  <si>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</si>
  <si>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</si>
  <si>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черный</t>
  </si>
  <si>
    <t>красный</t>
  </si>
  <si>
    <t>синий</t>
  </si>
  <si>
    <t>светло-желтый</t>
  </si>
  <si>
    <t>13х8 мм,            отв.: 5 мм</t>
  </si>
  <si>
    <t>14х8 мм,            отв.: 5 мм</t>
  </si>
  <si>
    <t>розовый</t>
  </si>
  <si>
    <t>сиреневый</t>
  </si>
  <si>
    <t>светло-синий</t>
  </si>
  <si>
    <t>светло-зеленый</t>
  </si>
  <si>
    <t>коричневый</t>
  </si>
  <si>
    <t>прозрачный</t>
  </si>
  <si>
    <t>индиго</t>
  </si>
  <si>
    <t>темно-голубой</t>
  </si>
  <si>
    <t>14х9 мм,            отв.: 5 мм</t>
  </si>
  <si>
    <t>серебро, латунь</t>
  </si>
  <si>
    <t>фуксиново-красный</t>
  </si>
  <si>
    <t>индийский красный</t>
  </si>
  <si>
    <t>желтый</t>
  </si>
  <si>
    <t>14х9,5 мм,            отв.: 5 мм</t>
  </si>
  <si>
    <t>хаки темный</t>
  </si>
  <si>
    <t>бежевый</t>
  </si>
  <si>
    <t>черный, гальваника</t>
  </si>
  <si>
    <t>15х12 мм,            отв.: 5 мм</t>
  </si>
  <si>
    <t>красный с переливами</t>
  </si>
  <si>
    <t>темно-синий</t>
  </si>
  <si>
    <t>золотой</t>
  </si>
  <si>
    <t>темное золото АВ</t>
  </si>
  <si>
    <t>прозрачный АВ</t>
  </si>
  <si>
    <t>серый АВ</t>
  </si>
  <si>
    <t>красный АВ</t>
  </si>
  <si>
    <t>темно-синий АВ</t>
  </si>
  <si>
    <t>светло-коралловый АВ</t>
  </si>
  <si>
    <t>сине-серый АВ</t>
  </si>
  <si>
    <t>васильковый АВ</t>
  </si>
  <si>
    <t>оливковый АВ</t>
  </si>
  <si>
    <t>цвет Перу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</si>
  <si>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</si>
  <si>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</si>
  <si>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</si>
  <si>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</si>
  <si>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</si>
  <si>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</si>
  <si>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</si>
  <si>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</si>
  <si>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</si>
  <si>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</si>
  <si>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6 шт.</t>
  </si>
  <si>
    <t>Цена по акции до 30.04.2022</t>
  </si>
  <si>
    <t>Старая цена, руб</t>
  </si>
  <si>
    <t>Цена, $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</si>
</sst>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72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/>
    </xf>
    <xf numFmtId="0" fontId="0" fillId="0" borderId="2" xfId="0" applyBorder="1"/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" fontId="25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26" fillId="0" borderId="3" xfId="0" applyFont="1" applyBorder="1"/>
    <xf numFmtId="0" fontId="8" fillId="7" borderId="6" xfId="1" applyFont="1" applyFill="1" applyBorder="1" applyAlignment="1">
      <alignment horizontal="center" vertical="center"/>
    </xf>
    <xf numFmtId="0" fontId="8" fillId="7" borderId="6" xfId="1" applyFont="1" applyFill="1" applyBorder="1" applyAlignment="1">
      <alignment horizontal="center" vertical="center" wrapText="1"/>
    </xf>
    <xf numFmtId="49" fontId="8" fillId="7" borderId="6" xfId="1" applyNumberFormat="1" applyFont="1" applyFill="1" applyBorder="1" applyAlignment="1">
      <alignment horizontal="center" vertical="center"/>
    </xf>
    <xf numFmtId="164" fontId="8" fillId="7" borderId="6" xfId="1" applyNumberFormat="1" applyFont="1" applyFill="1" applyBorder="1" applyAlignment="1">
      <alignment horizontal="center" vertical="center"/>
    </xf>
    <xf numFmtId="164" fontId="24" fillId="7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19" fillId="5" borderId="15" xfId="1" applyFont="1" applyFill="1" applyBorder="1" applyAlignment="1">
      <alignment horizontal="center" vertical="center"/>
    </xf>
    <xf numFmtId="0" fontId="20" fillId="6" borderId="15" xfId="1" applyFont="1" applyFill="1" applyBorder="1" applyAlignment="1">
      <alignment horizontal="center" vertical="center"/>
    </xf>
    <xf numFmtId="49" fontId="21" fillId="6" borderId="15" xfId="0" applyNumberFormat="1" applyFont="1" applyFill="1" applyBorder="1" applyAlignment="1" applyProtection="1">
      <alignment horizontal="center" vertical="center"/>
      <protection locked="0"/>
    </xf>
    <xf numFmtId="49" fontId="21" fillId="6" borderId="15" xfId="0" applyNumberFormat="1" applyFont="1" applyFill="1" applyBorder="1" applyAlignment="1" applyProtection="1">
      <alignment horizontal="center" vertical="center"/>
      <protection locked="0"/>
    </xf>
    <xf numFmtId="9" fontId="22" fillId="6" borderId="15" xfId="1" applyNumberFormat="1" applyFont="1" applyFill="1" applyBorder="1" applyAlignment="1">
      <alignment horizontal="center" vertical="center"/>
    </xf>
    <xf numFmtId="49" fontId="23" fillId="6" borderId="15" xfId="0" applyNumberFormat="1" applyFont="1" applyFill="1" applyBorder="1" applyAlignment="1" applyProtection="1">
      <alignment horizontal="center" vertical="center"/>
      <protection locked="0"/>
    </xf>
    <xf numFmtId="49" fontId="23" fillId="6" borderId="15" xfId="0" applyNumberFormat="1" applyFont="1" applyFill="1" applyBorder="1" applyAlignment="1" applyProtection="1">
      <alignment horizontal="center" vertical="center"/>
      <protection locked="0"/>
    </xf>
    <xf numFmtId="4" fontId="13" fillId="3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1247775</xdr:colOff>
      <xdr:row>12</xdr:row>
      <xdr:rowOff>1247775</xdr:rowOff>
    </xdr:to>
    <xdr:pic>
      <xdr:nvPicPr>
        <xdr:cNvPr id="5" name="Рисунок 4" descr="GDA002-2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20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11206</xdr:rowOff>
    </xdr:from>
    <xdr:to>
      <xdr:col>0</xdr:col>
      <xdr:colOff>1238250</xdr:colOff>
      <xdr:row>13</xdr:row>
      <xdr:rowOff>1249456</xdr:rowOff>
    </xdr:to>
    <xdr:pic>
      <xdr:nvPicPr>
        <xdr:cNvPr id="7" name="Рисунок 6" descr="GDA002-3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4626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11206</xdr:rowOff>
    </xdr:from>
    <xdr:to>
      <xdr:col>0</xdr:col>
      <xdr:colOff>1238250</xdr:colOff>
      <xdr:row>14</xdr:row>
      <xdr:rowOff>1249456</xdr:rowOff>
    </xdr:to>
    <xdr:pic>
      <xdr:nvPicPr>
        <xdr:cNvPr id="10" name="Рисунок 9" descr="GDA002-4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71767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11206</xdr:rowOff>
    </xdr:from>
    <xdr:to>
      <xdr:col>0</xdr:col>
      <xdr:colOff>1238250</xdr:colOff>
      <xdr:row>15</xdr:row>
      <xdr:rowOff>1249456</xdr:rowOff>
    </xdr:to>
    <xdr:pic>
      <xdr:nvPicPr>
        <xdr:cNvPr id="11" name="Рисунок 10" descr="GPDL-D009-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97273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11206</xdr:rowOff>
    </xdr:from>
    <xdr:to>
      <xdr:col>0</xdr:col>
      <xdr:colOff>1238250</xdr:colOff>
      <xdr:row>16</xdr:row>
      <xdr:rowOff>1249456</xdr:rowOff>
    </xdr:to>
    <xdr:pic>
      <xdr:nvPicPr>
        <xdr:cNvPr id="12" name="Рисунок 11" descr="GPDL-D009-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2277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11206</xdr:rowOff>
    </xdr:from>
    <xdr:to>
      <xdr:col>0</xdr:col>
      <xdr:colOff>1238250</xdr:colOff>
      <xdr:row>17</xdr:row>
      <xdr:rowOff>1249456</xdr:rowOff>
    </xdr:to>
    <xdr:pic>
      <xdr:nvPicPr>
        <xdr:cNvPr id="13" name="Рисунок 12" descr="GPDL-D009-4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482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11206</xdr:rowOff>
    </xdr:from>
    <xdr:to>
      <xdr:col>0</xdr:col>
      <xdr:colOff>1238250</xdr:colOff>
      <xdr:row>18</xdr:row>
      <xdr:rowOff>1249456</xdr:rowOff>
    </xdr:to>
    <xdr:pic>
      <xdr:nvPicPr>
        <xdr:cNvPr id="14" name="Рисунок 13" descr="GPDL-D009-6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97379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11206</xdr:rowOff>
    </xdr:from>
    <xdr:to>
      <xdr:col>0</xdr:col>
      <xdr:colOff>1238250</xdr:colOff>
      <xdr:row>19</xdr:row>
      <xdr:rowOff>1249456</xdr:rowOff>
    </xdr:to>
    <xdr:pic>
      <xdr:nvPicPr>
        <xdr:cNvPr id="15" name="Рисунок 14" descr="GPDL-D009-7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099297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11206</xdr:rowOff>
    </xdr:from>
    <xdr:to>
      <xdr:col>0</xdr:col>
      <xdr:colOff>1238250</xdr:colOff>
      <xdr:row>20</xdr:row>
      <xdr:rowOff>1249456</xdr:rowOff>
    </xdr:to>
    <xdr:pic>
      <xdr:nvPicPr>
        <xdr:cNvPr id="16" name="Рисунок 15" descr="GPDL-D009-8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224803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11206</xdr:rowOff>
    </xdr:from>
    <xdr:to>
      <xdr:col>0</xdr:col>
      <xdr:colOff>1238250</xdr:colOff>
      <xdr:row>21</xdr:row>
      <xdr:rowOff>1249456</xdr:rowOff>
    </xdr:to>
    <xdr:pic>
      <xdr:nvPicPr>
        <xdr:cNvPr id="17" name="Рисунок 16" descr="GPDL-D009-9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350308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11206</xdr:rowOff>
    </xdr:from>
    <xdr:to>
      <xdr:col>0</xdr:col>
      <xdr:colOff>1238250</xdr:colOff>
      <xdr:row>22</xdr:row>
      <xdr:rowOff>1249456</xdr:rowOff>
    </xdr:to>
    <xdr:pic>
      <xdr:nvPicPr>
        <xdr:cNvPr id="18" name="Рисунок 17" descr="GPDL-D009-1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475814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11206</xdr:rowOff>
    </xdr:from>
    <xdr:to>
      <xdr:col>0</xdr:col>
      <xdr:colOff>1238250</xdr:colOff>
      <xdr:row>23</xdr:row>
      <xdr:rowOff>1249456</xdr:rowOff>
    </xdr:to>
    <xdr:pic>
      <xdr:nvPicPr>
        <xdr:cNvPr id="19" name="Рисунок 18" descr="GPDL-D009-1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60132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11206</xdr:rowOff>
    </xdr:from>
    <xdr:to>
      <xdr:col>0</xdr:col>
      <xdr:colOff>1238250</xdr:colOff>
      <xdr:row>24</xdr:row>
      <xdr:rowOff>1249456</xdr:rowOff>
    </xdr:to>
    <xdr:pic>
      <xdr:nvPicPr>
        <xdr:cNvPr id="20" name="Рисунок 19" descr="GPDL-D009-1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726826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11206</xdr:rowOff>
    </xdr:from>
    <xdr:to>
      <xdr:col>0</xdr:col>
      <xdr:colOff>1238250</xdr:colOff>
      <xdr:row>25</xdr:row>
      <xdr:rowOff>1249456</xdr:rowOff>
    </xdr:to>
    <xdr:pic>
      <xdr:nvPicPr>
        <xdr:cNvPr id="21" name="Рисунок 20" descr="GPDL-D009-13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852332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11206</xdr:rowOff>
    </xdr:from>
    <xdr:to>
      <xdr:col>0</xdr:col>
      <xdr:colOff>1238250</xdr:colOff>
      <xdr:row>26</xdr:row>
      <xdr:rowOff>1249456</xdr:rowOff>
    </xdr:to>
    <xdr:pic>
      <xdr:nvPicPr>
        <xdr:cNvPr id="22" name="Рисунок 21" descr="GPDL-D009-14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977838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11206</xdr:rowOff>
    </xdr:from>
    <xdr:to>
      <xdr:col>0</xdr:col>
      <xdr:colOff>1238250</xdr:colOff>
      <xdr:row>27</xdr:row>
      <xdr:rowOff>1249456</xdr:rowOff>
    </xdr:to>
    <xdr:pic>
      <xdr:nvPicPr>
        <xdr:cNvPr id="23" name="Рисунок 22" descr="GPDL-D009-15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103344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11206</xdr:rowOff>
    </xdr:from>
    <xdr:to>
      <xdr:col>0</xdr:col>
      <xdr:colOff>1238250</xdr:colOff>
      <xdr:row>28</xdr:row>
      <xdr:rowOff>1249456</xdr:rowOff>
    </xdr:to>
    <xdr:pic>
      <xdr:nvPicPr>
        <xdr:cNvPr id="24" name="Рисунок 23" descr="GPDL-D009-17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2288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11206</xdr:rowOff>
    </xdr:from>
    <xdr:to>
      <xdr:col>0</xdr:col>
      <xdr:colOff>1238250</xdr:colOff>
      <xdr:row>29</xdr:row>
      <xdr:rowOff>1249456</xdr:rowOff>
    </xdr:to>
    <xdr:pic>
      <xdr:nvPicPr>
        <xdr:cNvPr id="25" name="Рисунок 24" descr="GPDL-H006-2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2354355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11206</xdr:rowOff>
    </xdr:from>
    <xdr:to>
      <xdr:col>0</xdr:col>
      <xdr:colOff>1238250</xdr:colOff>
      <xdr:row>30</xdr:row>
      <xdr:rowOff>1249456</xdr:rowOff>
    </xdr:to>
    <xdr:pic>
      <xdr:nvPicPr>
        <xdr:cNvPr id="26" name="Рисунок 25" descr="GPDL-H006-3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247986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11206</xdr:rowOff>
    </xdr:from>
    <xdr:to>
      <xdr:col>0</xdr:col>
      <xdr:colOff>1238250</xdr:colOff>
      <xdr:row>31</xdr:row>
      <xdr:rowOff>1249456</xdr:rowOff>
    </xdr:to>
    <xdr:pic>
      <xdr:nvPicPr>
        <xdr:cNvPr id="27" name="Рисунок 26" descr="GPDL-H006-4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605367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11206</xdr:rowOff>
    </xdr:from>
    <xdr:to>
      <xdr:col>0</xdr:col>
      <xdr:colOff>1238250</xdr:colOff>
      <xdr:row>32</xdr:row>
      <xdr:rowOff>1249456</xdr:rowOff>
    </xdr:to>
    <xdr:pic>
      <xdr:nvPicPr>
        <xdr:cNvPr id="28" name="Рисунок 27" descr="GPDL-H006-1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2730873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11206</xdr:rowOff>
    </xdr:from>
    <xdr:to>
      <xdr:col>0</xdr:col>
      <xdr:colOff>1238250</xdr:colOff>
      <xdr:row>33</xdr:row>
      <xdr:rowOff>1249456</xdr:rowOff>
    </xdr:to>
    <xdr:pic>
      <xdr:nvPicPr>
        <xdr:cNvPr id="29" name="Рисунок 28" descr="GPDL-H006-14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85637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11206</xdr:rowOff>
    </xdr:from>
    <xdr:to>
      <xdr:col>0</xdr:col>
      <xdr:colOff>1238250</xdr:colOff>
      <xdr:row>34</xdr:row>
      <xdr:rowOff>1249456</xdr:rowOff>
    </xdr:to>
    <xdr:pic>
      <xdr:nvPicPr>
        <xdr:cNvPr id="30" name="Рисунок 29" descr="GPDL-H006-18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29818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11206</xdr:rowOff>
    </xdr:from>
    <xdr:to>
      <xdr:col>0</xdr:col>
      <xdr:colOff>1238250</xdr:colOff>
      <xdr:row>35</xdr:row>
      <xdr:rowOff>1249456</xdr:rowOff>
    </xdr:to>
    <xdr:pic>
      <xdr:nvPicPr>
        <xdr:cNvPr id="31" name="Рисунок 30" descr="GPDL-H006-19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10739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11206</xdr:rowOff>
    </xdr:from>
    <xdr:to>
      <xdr:col>0</xdr:col>
      <xdr:colOff>1238250</xdr:colOff>
      <xdr:row>36</xdr:row>
      <xdr:rowOff>1249456</xdr:rowOff>
    </xdr:to>
    <xdr:pic>
      <xdr:nvPicPr>
        <xdr:cNvPr id="32" name="Рисунок 31" descr="GPDL-H006-2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3232897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11206</xdr:rowOff>
    </xdr:from>
    <xdr:to>
      <xdr:col>0</xdr:col>
      <xdr:colOff>1238250</xdr:colOff>
      <xdr:row>37</xdr:row>
      <xdr:rowOff>1249456</xdr:rowOff>
    </xdr:to>
    <xdr:pic>
      <xdr:nvPicPr>
        <xdr:cNvPr id="33" name="Рисунок 32" descr="GPDL-H006-23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358403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11206</xdr:rowOff>
    </xdr:from>
    <xdr:to>
      <xdr:col>0</xdr:col>
      <xdr:colOff>1238250</xdr:colOff>
      <xdr:row>38</xdr:row>
      <xdr:rowOff>1249456</xdr:rowOff>
    </xdr:to>
    <xdr:pic>
      <xdr:nvPicPr>
        <xdr:cNvPr id="34" name="Рисунок 33" descr="GPDL-H006-27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483908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11206</xdr:rowOff>
    </xdr:from>
    <xdr:to>
      <xdr:col>0</xdr:col>
      <xdr:colOff>1238250</xdr:colOff>
      <xdr:row>39</xdr:row>
      <xdr:rowOff>1249456</xdr:rowOff>
    </xdr:to>
    <xdr:pic>
      <xdr:nvPicPr>
        <xdr:cNvPr id="35" name="Рисунок 34" descr="GPDL-H006-28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609414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11206</xdr:rowOff>
    </xdr:from>
    <xdr:to>
      <xdr:col>0</xdr:col>
      <xdr:colOff>1238250</xdr:colOff>
      <xdr:row>40</xdr:row>
      <xdr:rowOff>1249456</xdr:rowOff>
    </xdr:to>
    <xdr:pic>
      <xdr:nvPicPr>
        <xdr:cNvPr id="36" name="Рисунок 35" descr="GPDL-H006-30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373492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11206</xdr:rowOff>
    </xdr:from>
    <xdr:to>
      <xdr:col>0</xdr:col>
      <xdr:colOff>1238250</xdr:colOff>
      <xdr:row>41</xdr:row>
      <xdr:rowOff>1249456</xdr:rowOff>
    </xdr:to>
    <xdr:pic>
      <xdr:nvPicPr>
        <xdr:cNvPr id="37" name="Рисунок 36" descr="GPDL-J002-0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3860426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11206</xdr:rowOff>
    </xdr:from>
    <xdr:to>
      <xdr:col>0</xdr:col>
      <xdr:colOff>1238250</xdr:colOff>
      <xdr:row>42</xdr:row>
      <xdr:rowOff>1249456</xdr:rowOff>
    </xdr:to>
    <xdr:pic>
      <xdr:nvPicPr>
        <xdr:cNvPr id="38" name="Рисунок 37" descr="GPDL-J002-0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3985932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11206</xdr:rowOff>
    </xdr:from>
    <xdr:to>
      <xdr:col>0</xdr:col>
      <xdr:colOff>1238250</xdr:colOff>
      <xdr:row>43</xdr:row>
      <xdr:rowOff>1249456</xdr:rowOff>
    </xdr:to>
    <xdr:pic>
      <xdr:nvPicPr>
        <xdr:cNvPr id="39" name="Рисунок 38" descr="GPDL-J002-0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4111438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11206</xdr:rowOff>
    </xdr:from>
    <xdr:to>
      <xdr:col>0</xdr:col>
      <xdr:colOff>1238250</xdr:colOff>
      <xdr:row>44</xdr:row>
      <xdr:rowOff>1249456</xdr:rowOff>
    </xdr:to>
    <xdr:pic>
      <xdr:nvPicPr>
        <xdr:cNvPr id="40" name="Рисунок 39" descr="GPDL-J002-04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4236944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11206</xdr:rowOff>
    </xdr:from>
    <xdr:to>
      <xdr:col>0</xdr:col>
      <xdr:colOff>1238250</xdr:colOff>
      <xdr:row>45</xdr:row>
      <xdr:rowOff>1249456</xdr:rowOff>
    </xdr:to>
    <xdr:pic>
      <xdr:nvPicPr>
        <xdr:cNvPr id="41" name="Рисунок 40" descr="GPDL-J002-06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43624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11206</xdr:rowOff>
    </xdr:from>
    <xdr:to>
      <xdr:col>0</xdr:col>
      <xdr:colOff>1238250</xdr:colOff>
      <xdr:row>46</xdr:row>
      <xdr:rowOff>1249456</xdr:rowOff>
    </xdr:to>
    <xdr:pic>
      <xdr:nvPicPr>
        <xdr:cNvPr id="42" name="Рисунок 41" descr="GPDL-J002-08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4487955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11206</xdr:rowOff>
    </xdr:from>
    <xdr:to>
      <xdr:col>0</xdr:col>
      <xdr:colOff>1238250</xdr:colOff>
      <xdr:row>47</xdr:row>
      <xdr:rowOff>1249456</xdr:rowOff>
    </xdr:to>
    <xdr:pic>
      <xdr:nvPicPr>
        <xdr:cNvPr id="43" name="Рисунок 42" descr="GPDL-J002-12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461346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11206</xdr:rowOff>
    </xdr:from>
    <xdr:to>
      <xdr:col>0</xdr:col>
      <xdr:colOff>1238250</xdr:colOff>
      <xdr:row>48</xdr:row>
      <xdr:rowOff>1249456</xdr:rowOff>
    </xdr:to>
    <xdr:pic>
      <xdr:nvPicPr>
        <xdr:cNvPr id="44" name="Рисунок 43" descr="GPDL-J002-14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4738967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11206</xdr:rowOff>
    </xdr:from>
    <xdr:to>
      <xdr:col>0</xdr:col>
      <xdr:colOff>1238250</xdr:colOff>
      <xdr:row>49</xdr:row>
      <xdr:rowOff>1249456</xdr:rowOff>
    </xdr:to>
    <xdr:pic>
      <xdr:nvPicPr>
        <xdr:cNvPr id="45" name="Рисунок 44" descr="GPDL-R003-02S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4864473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11206</xdr:rowOff>
    </xdr:from>
    <xdr:to>
      <xdr:col>0</xdr:col>
      <xdr:colOff>1238250</xdr:colOff>
      <xdr:row>50</xdr:row>
      <xdr:rowOff>1249456</xdr:rowOff>
    </xdr:to>
    <xdr:pic>
      <xdr:nvPicPr>
        <xdr:cNvPr id="46" name="Рисунок 45" descr="GPDL25Y-10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498997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11206</xdr:rowOff>
    </xdr:from>
    <xdr:to>
      <xdr:col>0</xdr:col>
      <xdr:colOff>1238250</xdr:colOff>
      <xdr:row>51</xdr:row>
      <xdr:rowOff>1249456</xdr:rowOff>
    </xdr:to>
    <xdr:pic>
      <xdr:nvPicPr>
        <xdr:cNvPr id="47" name="Рисунок 46" descr="GPDL25Y-44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51154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11206</xdr:rowOff>
    </xdr:from>
    <xdr:to>
      <xdr:col>0</xdr:col>
      <xdr:colOff>1238250</xdr:colOff>
      <xdr:row>52</xdr:row>
      <xdr:rowOff>1249456</xdr:rowOff>
    </xdr:to>
    <xdr:pic>
      <xdr:nvPicPr>
        <xdr:cNvPr id="48" name="Рисунок 47" descr="GPDL25Y-75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24099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11206</xdr:rowOff>
    </xdr:from>
    <xdr:to>
      <xdr:col>0</xdr:col>
      <xdr:colOff>1238250</xdr:colOff>
      <xdr:row>53</xdr:row>
      <xdr:rowOff>1249456</xdr:rowOff>
    </xdr:to>
    <xdr:pic>
      <xdr:nvPicPr>
        <xdr:cNvPr id="49" name="Рисунок 48" descr="GPDL25Y-76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53664971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M5" sqref="M5"/>
    </sheetView>
  </sheetViews>
  <sheetFormatPr defaultRowHeight="15"/>
  <cols>
    <col min="1" max="1" width="18.85546875" customWidth="1"/>
    <col min="2" max="2" width="8.42578125" customWidth="1"/>
    <col min="3" max="3" width="21.7109375" customWidth="1"/>
    <col min="4" max="6" width="16" customWidth="1"/>
    <col min="7" max="8" width="20.5703125" hidden="1" customWidth="1"/>
    <col min="9" max="9" width="20.5703125" customWidth="1"/>
    <col min="10" max="10" width="20.5703125" hidden="1" customWidth="1"/>
    <col min="11" max="11" width="13.140625" customWidth="1"/>
    <col min="12" max="12" width="22" customWidth="1"/>
    <col min="13" max="13" width="26.28515625" customWidth="1"/>
    <col min="14" max="14" width="8.140625" hidden="1" customWidth="1"/>
  </cols>
  <sheetData>
    <row r="1" spans="1:14" ht="26.25" customHeight="1">
      <c r="A1" s="2" t="s">
        <v>0</v>
      </c>
      <c r="B1" s="2"/>
      <c r="C1" s="3"/>
      <c r="D1" s="49" t="s">
        <v>17</v>
      </c>
      <c r="E1" s="49"/>
      <c r="F1" s="49"/>
      <c r="G1" s="49"/>
      <c r="H1" s="25"/>
      <c r="I1" s="29"/>
      <c r="J1" s="29"/>
      <c r="K1" s="55" t="s">
        <v>16</v>
      </c>
      <c r="L1" s="56"/>
      <c r="M1" s="6"/>
    </row>
    <row r="2" spans="1:14" ht="26.25" customHeight="1">
      <c r="A2" s="2"/>
      <c r="B2" s="2"/>
      <c r="C2" s="4"/>
      <c r="D2" s="50"/>
      <c r="E2" s="50"/>
      <c r="F2" s="50"/>
      <c r="G2" s="50"/>
      <c r="H2" s="26"/>
      <c r="I2" s="30"/>
      <c r="J2" s="30"/>
      <c r="K2" s="57"/>
      <c r="L2" s="58"/>
      <c r="M2" s="8" t="s">
        <v>13</v>
      </c>
    </row>
    <row r="3" spans="1:14" ht="26.25" customHeight="1">
      <c r="A3" s="2"/>
      <c r="B3" s="2"/>
      <c r="C3" s="5"/>
      <c r="D3" s="51"/>
      <c r="E3" s="51"/>
      <c r="F3" s="51"/>
      <c r="G3" s="51"/>
      <c r="H3" s="27"/>
      <c r="I3" s="31"/>
      <c r="J3" s="31"/>
      <c r="K3" s="59"/>
      <c r="L3" s="60"/>
      <c r="M3" s="69">
        <f>SUM(N:N)</f>
        <v>0</v>
      </c>
    </row>
    <row r="4" spans="1:14" ht="18" customHeight="1">
      <c r="A4" s="52" t="s">
        <v>8</v>
      </c>
      <c r="B4" s="52"/>
      <c r="C4" s="52"/>
      <c r="D4" s="53" t="s">
        <v>9</v>
      </c>
      <c r="E4" s="54"/>
      <c r="F4" s="54"/>
      <c r="G4" s="54"/>
      <c r="H4" s="54"/>
      <c r="I4" s="54"/>
      <c r="J4" s="54"/>
      <c r="K4" s="54"/>
      <c r="L4" s="54"/>
      <c r="M4" s="37">
        <v>140</v>
      </c>
    </row>
    <row r="5" spans="1:14" ht="18" customHeight="1">
      <c r="A5" s="61" t="s">
        <v>10</v>
      </c>
      <c r="B5" s="61"/>
      <c r="C5" s="61"/>
      <c r="D5" s="44"/>
      <c r="E5" s="45"/>
      <c r="F5" s="45"/>
      <c r="G5" s="45"/>
      <c r="H5" s="45"/>
      <c r="I5" s="45"/>
      <c r="J5" s="45"/>
      <c r="K5" s="45"/>
      <c r="L5" s="45"/>
      <c r="M5" s="37">
        <v>73</v>
      </c>
    </row>
    <row r="6" spans="1:14" ht="18" customHeight="1">
      <c r="A6" s="43" t="s">
        <v>11</v>
      </c>
      <c r="B6" s="43"/>
      <c r="C6" s="43"/>
      <c r="D6" s="44"/>
      <c r="E6" s="45"/>
      <c r="F6" s="45"/>
      <c r="G6" s="45"/>
      <c r="H6" s="45"/>
      <c r="I6" s="45"/>
      <c r="J6" s="45"/>
      <c r="K6" s="45"/>
      <c r="L6" s="45"/>
      <c r="M6" s="1"/>
    </row>
    <row r="7" spans="1:14" ht="6" customHeight="1">
      <c r="A7" s="22"/>
      <c r="B7" s="22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14" ht="18" customHeight="1">
      <c r="A8" s="22"/>
      <c r="B8" s="22"/>
      <c r="C8" s="62" t="s">
        <v>139</v>
      </c>
      <c r="D8" s="62"/>
      <c r="E8" s="62"/>
      <c r="F8" s="62"/>
      <c r="G8" s="62"/>
      <c r="H8" s="62"/>
      <c r="I8" s="62"/>
      <c r="J8" s="32"/>
      <c r="K8" s="23"/>
      <c r="L8" s="28"/>
    </row>
    <row r="9" spans="1:14" ht="18" customHeight="1">
      <c r="A9" s="22"/>
      <c r="B9" s="22"/>
      <c r="C9" s="63" t="s">
        <v>140</v>
      </c>
      <c r="D9" s="64" t="s">
        <v>141</v>
      </c>
      <c r="E9" s="64" t="s">
        <v>142</v>
      </c>
      <c r="F9" s="64" t="s">
        <v>143</v>
      </c>
      <c r="G9" s="65" t="s">
        <v>144</v>
      </c>
      <c r="H9" s="65"/>
      <c r="I9" s="65"/>
      <c r="J9" s="33"/>
      <c r="K9" s="23"/>
      <c r="L9" s="28"/>
    </row>
    <row r="10" spans="1:14" ht="18" customHeight="1">
      <c r="A10" s="22"/>
      <c r="B10" s="22"/>
      <c r="C10" s="66">
        <v>7.0000000000000007E-2</v>
      </c>
      <c r="D10" s="67" t="s">
        <v>145</v>
      </c>
      <c r="E10" s="67" t="s">
        <v>146</v>
      </c>
      <c r="F10" s="67" t="s">
        <v>147</v>
      </c>
      <c r="G10" s="68" t="s">
        <v>148</v>
      </c>
      <c r="H10" s="68"/>
      <c r="I10" s="68"/>
      <c r="J10" s="34"/>
      <c r="K10" s="23"/>
      <c r="L10" s="28"/>
    </row>
    <row r="11" spans="1:1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4" ht="34.5" customHeight="1">
      <c r="A12" s="38" t="s">
        <v>1</v>
      </c>
      <c r="B12" s="39" t="s">
        <v>15</v>
      </c>
      <c r="C12" s="40" t="s">
        <v>2</v>
      </c>
      <c r="D12" s="38" t="s">
        <v>14</v>
      </c>
      <c r="E12" s="38" t="s">
        <v>3</v>
      </c>
      <c r="F12" s="38" t="s">
        <v>4</v>
      </c>
      <c r="G12" s="41" t="s">
        <v>151</v>
      </c>
      <c r="H12" s="42" t="s">
        <v>150</v>
      </c>
      <c r="I12" s="41" t="s">
        <v>152</v>
      </c>
      <c r="J12" s="41" t="s">
        <v>5</v>
      </c>
      <c r="K12" s="38" t="s">
        <v>6</v>
      </c>
      <c r="L12" s="9" t="s">
        <v>7</v>
      </c>
    </row>
    <row r="13" spans="1:14" ht="99" customHeight="1">
      <c r="A13" s="10"/>
      <c r="B13" s="13" t="s">
        <v>60</v>
      </c>
      <c r="C13" s="11" t="s">
        <v>18</v>
      </c>
      <c r="D13" s="19" t="s">
        <v>102</v>
      </c>
      <c r="E13" s="20" t="s">
        <v>116</v>
      </c>
      <c r="F13" s="21" t="s">
        <v>149</v>
      </c>
      <c r="G13" s="35">
        <v>285</v>
      </c>
      <c r="H13" s="36">
        <f>G13
/100*80</f>
        <v>228</v>
      </c>
      <c r="I13" s="36">
        <f>G13/$M$4</f>
        <v>2.0357142857142856</v>
      </c>
      <c r="J13" s="36">
        <f>I13*$M$5</f>
        <v>148.60714285714286</v>
      </c>
      <c r="K13" s="11"/>
      <c r="L13" s="12"/>
      <c r="M13" s="1"/>
      <c r="N13" s="70">
        <f>I13*L13</f>
        <v>0</v>
      </c>
    </row>
    <row r="14" spans="1:14" ht="99" customHeight="1">
      <c r="A14" s="10"/>
      <c r="B14" s="13" t="s">
        <v>61</v>
      </c>
      <c r="C14" s="11" t="s">
        <v>19</v>
      </c>
      <c r="D14" s="19" t="s">
        <v>117</v>
      </c>
      <c r="E14" s="20" t="s">
        <v>116</v>
      </c>
      <c r="F14" s="21" t="s">
        <v>149</v>
      </c>
      <c r="G14" s="35">
        <v>285</v>
      </c>
      <c r="H14" s="36">
        <f t="shared" ref="H14:H54" si="0">G14
/100*80</f>
        <v>228</v>
      </c>
      <c r="I14" s="36">
        <f t="shared" ref="I14:I54" si="1">G14/$M$4</f>
        <v>2.0357142857142856</v>
      </c>
      <c r="J14" s="36">
        <f t="shared" ref="J14:J54" si="2">I14*$M$5</f>
        <v>148.60714285714286</v>
      </c>
      <c r="K14" s="11"/>
      <c r="L14" s="12"/>
      <c r="M14" s="1"/>
      <c r="N14" s="70">
        <f t="shared" ref="N14:N54" si="3">I14*L14</f>
        <v>0</v>
      </c>
    </row>
    <row r="15" spans="1:14" ht="99" customHeight="1">
      <c r="A15" s="10"/>
      <c r="B15" s="13" t="s">
        <v>62</v>
      </c>
      <c r="C15" s="11" t="s">
        <v>20</v>
      </c>
      <c r="D15" s="19" t="s">
        <v>103</v>
      </c>
      <c r="E15" s="20" t="s">
        <v>116</v>
      </c>
      <c r="F15" s="21" t="s">
        <v>149</v>
      </c>
      <c r="G15" s="35">
        <v>285</v>
      </c>
      <c r="H15" s="36">
        <f t="shared" si="0"/>
        <v>228</v>
      </c>
      <c r="I15" s="36">
        <f t="shared" si="1"/>
        <v>2.0357142857142856</v>
      </c>
      <c r="J15" s="36">
        <f t="shared" si="2"/>
        <v>148.60714285714286</v>
      </c>
      <c r="K15" s="11"/>
      <c r="L15" s="12"/>
      <c r="M15" s="1"/>
      <c r="N15" s="70">
        <f t="shared" si="3"/>
        <v>0</v>
      </c>
    </row>
    <row r="16" spans="1:14" ht="99" customHeight="1">
      <c r="A16" s="10"/>
      <c r="B16" s="13" t="s">
        <v>63</v>
      </c>
      <c r="C16" s="11" t="s">
        <v>21</v>
      </c>
      <c r="D16" s="19" t="s">
        <v>108</v>
      </c>
      <c r="E16" s="20" t="s">
        <v>106</v>
      </c>
      <c r="F16" s="21" t="s">
        <v>149</v>
      </c>
      <c r="G16" s="35">
        <v>285</v>
      </c>
      <c r="H16" s="36">
        <f t="shared" si="0"/>
        <v>228</v>
      </c>
      <c r="I16" s="36">
        <f t="shared" si="1"/>
        <v>2.0357142857142856</v>
      </c>
      <c r="J16" s="36">
        <f t="shared" si="2"/>
        <v>148.60714285714286</v>
      </c>
      <c r="K16" s="11"/>
      <c r="L16" s="12"/>
      <c r="M16" s="1"/>
      <c r="N16" s="70">
        <f t="shared" si="3"/>
        <v>0</v>
      </c>
    </row>
    <row r="17" spans="1:14" ht="99" customHeight="1">
      <c r="A17" s="10"/>
      <c r="B17" s="13" t="s">
        <v>64</v>
      </c>
      <c r="C17" s="11" t="s">
        <v>22</v>
      </c>
      <c r="D17" s="19" t="s">
        <v>105</v>
      </c>
      <c r="E17" s="20" t="s">
        <v>106</v>
      </c>
      <c r="F17" s="21" t="s">
        <v>149</v>
      </c>
      <c r="G17" s="35">
        <v>285</v>
      </c>
      <c r="H17" s="36">
        <f t="shared" si="0"/>
        <v>228</v>
      </c>
      <c r="I17" s="36">
        <f t="shared" si="1"/>
        <v>2.0357142857142856</v>
      </c>
      <c r="J17" s="36">
        <f t="shared" si="2"/>
        <v>148.60714285714286</v>
      </c>
      <c r="K17" s="11"/>
      <c r="L17" s="12"/>
      <c r="M17" s="1"/>
      <c r="N17" s="70">
        <f t="shared" si="3"/>
        <v>0</v>
      </c>
    </row>
    <row r="18" spans="1:14" ht="99" customHeight="1">
      <c r="A18" s="10"/>
      <c r="B18" s="13" t="s">
        <v>65</v>
      </c>
      <c r="C18" s="11" t="s">
        <v>23</v>
      </c>
      <c r="D18" s="19" t="s">
        <v>111</v>
      </c>
      <c r="E18" s="20" t="s">
        <v>106</v>
      </c>
      <c r="F18" s="21" t="s">
        <v>149</v>
      </c>
      <c r="G18" s="35">
        <v>285</v>
      </c>
      <c r="H18" s="36">
        <f t="shared" si="0"/>
        <v>228</v>
      </c>
      <c r="I18" s="36">
        <f t="shared" si="1"/>
        <v>2.0357142857142856</v>
      </c>
      <c r="J18" s="36">
        <f t="shared" si="2"/>
        <v>148.60714285714286</v>
      </c>
      <c r="K18" s="11"/>
      <c r="L18" s="12"/>
      <c r="M18" s="1"/>
      <c r="N18" s="70">
        <f t="shared" si="3"/>
        <v>0</v>
      </c>
    </row>
    <row r="19" spans="1:14" ht="99" customHeight="1">
      <c r="A19" s="10"/>
      <c r="B19" s="13" t="s">
        <v>66</v>
      </c>
      <c r="C19" s="11" t="s">
        <v>24</v>
      </c>
      <c r="D19" s="19" t="s">
        <v>115</v>
      </c>
      <c r="E19" s="20" t="s">
        <v>106</v>
      </c>
      <c r="F19" s="21" t="s">
        <v>149</v>
      </c>
      <c r="G19" s="35">
        <v>285</v>
      </c>
      <c r="H19" s="36">
        <f t="shared" si="0"/>
        <v>228</v>
      </c>
      <c r="I19" s="36">
        <f t="shared" si="1"/>
        <v>2.0357142857142856</v>
      </c>
      <c r="J19" s="36">
        <f t="shared" si="2"/>
        <v>148.60714285714286</v>
      </c>
      <c r="K19" s="11"/>
      <c r="L19" s="12"/>
      <c r="M19" s="1"/>
      <c r="N19" s="70">
        <f t="shared" si="3"/>
        <v>0</v>
      </c>
    </row>
    <row r="20" spans="1:14" ht="99" customHeight="1">
      <c r="A20" s="10"/>
      <c r="B20" s="13" t="s">
        <v>67</v>
      </c>
      <c r="C20" s="11" t="s">
        <v>25</v>
      </c>
      <c r="D20" s="19" t="s">
        <v>110</v>
      </c>
      <c r="E20" s="20" t="s">
        <v>106</v>
      </c>
      <c r="F20" s="21" t="s">
        <v>149</v>
      </c>
      <c r="G20" s="35">
        <v>285</v>
      </c>
      <c r="H20" s="36">
        <f t="shared" si="0"/>
        <v>228</v>
      </c>
      <c r="I20" s="36">
        <f t="shared" si="1"/>
        <v>2.0357142857142856</v>
      </c>
      <c r="J20" s="36">
        <f t="shared" si="2"/>
        <v>148.60714285714286</v>
      </c>
      <c r="K20" s="11"/>
      <c r="L20" s="12"/>
      <c r="M20" s="1"/>
      <c r="N20" s="70">
        <f t="shared" si="3"/>
        <v>0</v>
      </c>
    </row>
    <row r="21" spans="1:14" ht="99" customHeight="1">
      <c r="A21" s="10"/>
      <c r="B21" s="13" t="s">
        <v>68</v>
      </c>
      <c r="C21" s="11" t="s">
        <v>26</v>
      </c>
      <c r="D21" s="19" t="s">
        <v>127</v>
      </c>
      <c r="E21" s="20" t="s">
        <v>106</v>
      </c>
      <c r="F21" s="21" t="s">
        <v>149</v>
      </c>
      <c r="G21" s="35">
        <v>285</v>
      </c>
      <c r="H21" s="36">
        <f t="shared" si="0"/>
        <v>228</v>
      </c>
      <c r="I21" s="36">
        <f t="shared" si="1"/>
        <v>2.0357142857142856</v>
      </c>
      <c r="J21" s="36">
        <f t="shared" si="2"/>
        <v>148.60714285714286</v>
      </c>
      <c r="K21" s="11"/>
      <c r="L21" s="12"/>
      <c r="M21" s="1"/>
      <c r="N21" s="70">
        <f t="shared" si="3"/>
        <v>0</v>
      </c>
    </row>
    <row r="22" spans="1:14" ht="99" customHeight="1">
      <c r="A22" s="10"/>
      <c r="B22" s="13" t="s">
        <v>69</v>
      </c>
      <c r="C22" s="11" t="s">
        <v>27</v>
      </c>
      <c r="D22" s="19" t="s">
        <v>112</v>
      </c>
      <c r="E22" s="20" t="s">
        <v>106</v>
      </c>
      <c r="F22" s="21" t="s">
        <v>149</v>
      </c>
      <c r="G22" s="35">
        <v>285</v>
      </c>
      <c r="H22" s="36">
        <f t="shared" si="0"/>
        <v>228</v>
      </c>
      <c r="I22" s="36">
        <f t="shared" si="1"/>
        <v>2.0357142857142856</v>
      </c>
      <c r="J22" s="36">
        <f t="shared" si="2"/>
        <v>148.60714285714286</v>
      </c>
      <c r="K22" s="11"/>
      <c r="L22" s="12"/>
      <c r="M22" s="1"/>
      <c r="N22" s="70">
        <f t="shared" si="3"/>
        <v>0</v>
      </c>
    </row>
    <row r="23" spans="1:14" ht="99" customHeight="1">
      <c r="A23" s="10"/>
      <c r="B23" s="13" t="s">
        <v>70</v>
      </c>
      <c r="C23" s="11" t="s">
        <v>28</v>
      </c>
      <c r="D23" s="19" t="s">
        <v>102</v>
      </c>
      <c r="E23" s="20" t="s">
        <v>106</v>
      </c>
      <c r="F23" s="21" t="s">
        <v>149</v>
      </c>
      <c r="G23" s="35">
        <v>285</v>
      </c>
      <c r="H23" s="36">
        <f t="shared" si="0"/>
        <v>228</v>
      </c>
      <c r="I23" s="36">
        <f t="shared" si="1"/>
        <v>2.0357142857142856</v>
      </c>
      <c r="J23" s="36">
        <f t="shared" si="2"/>
        <v>148.60714285714286</v>
      </c>
      <c r="K23" s="11"/>
      <c r="L23" s="12"/>
      <c r="M23" s="1"/>
      <c r="N23" s="70">
        <f t="shared" si="3"/>
        <v>0</v>
      </c>
    </row>
    <row r="24" spans="1:14" ht="99" customHeight="1">
      <c r="A24" s="10"/>
      <c r="B24" s="13" t="s">
        <v>71</v>
      </c>
      <c r="C24" s="11" t="s">
        <v>29</v>
      </c>
      <c r="D24" s="19" t="s">
        <v>104</v>
      </c>
      <c r="E24" s="20" t="s">
        <v>107</v>
      </c>
      <c r="F24" s="21" t="s">
        <v>149</v>
      </c>
      <c r="G24" s="35">
        <v>285</v>
      </c>
      <c r="H24" s="36">
        <f t="shared" si="0"/>
        <v>228</v>
      </c>
      <c r="I24" s="36">
        <f t="shared" si="1"/>
        <v>2.0357142857142856</v>
      </c>
      <c r="J24" s="36">
        <f t="shared" si="2"/>
        <v>148.60714285714286</v>
      </c>
      <c r="K24" s="11"/>
      <c r="L24" s="12"/>
      <c r="M24" s="1"/>
      <c r="N24" s="70">
        <f t="shared" si="3"/>
        <v>0</v>
      </c>
    </row>
    <row r="25" spans="1:14" ht="99" customHeight="1">
      <c r="A25" s="10"/>
      <c r="B25" s="13" t="s">
        <v>72</v>
      </c>
      <c r="C25" s="11" t="s">
        <v>30</v>
      </c>
      <c r="D25" s="19" t="s">
        <v>103</v>
      </c>
      <c r="E25" s="20" t="s">
        <v>107</v>
      </c>
      <c r="F25" s="21" t="s">
        <v>149</v>
      </c>
      <c r="G25" s="35">
        <v>285</v>
      </c>
      <c r="H25" s="36">
        <f t="shared" si="0"/>
        <v>228</v>
      </c>
      <c r="I25" s="36">
        <f t="shared" si="1"/>
        <v>2.0357142857142856</v>
      </c>
      <c r="J25" s="36">
        <f t="shared" si="2"/>
        <v>148.60714285714286</v>
      </c>
      <c r="K25" s="11"/>
      <c r="L25" s="12"/>
      <c r="M25" s="1"/>
      <c r="N25" s="70">
        <f t="shared" si="3"/>
        <v>0</v>
      </c>
    </row>
    <row r="26" spans="1:14" ht="99" customHeight="1">
      <c r="A26" s="10"/>
      <c r="B26" s="13" t="s">
        <v>73</v>
      </c>
      <c r="C26" s="11" t="s">
        <v>31</v>
      </c>
      <c r="D26" s="19" t="s">
        <v>109</v>
      </c>
      <c r="E26" s="20" t="s">
        <v>107</v>
      </c>
      <c r="F26" s="21" t="s">
        <v>149</v>
      </c>
      <c r="G26" s="35">
        <v>285</v>
      </c>
      <c r="H26" s="36">
        <f t="shared" si="0"/>
        <v>228</v>
      </c>
      <c r="I26" s="36">
        <f t="shared" si="1"/>
        <v>2.0357142857142856</v>
      </c>
      <c r="J26" s="36">
        <f t="shared" si="2"/>
        <v>148.60714285714286</v>
      </c>
      <c r="K26" s="11"/>
      <c r="L26" s="12"/>
      <c r="M26" s="1"/>
      <c r="N26" s="70">
        <f t="shared" si="3"/>
        <v>0</v>
      </c>
    </row>
    <row r="27" spans="1:14" ht="99" customHeight="1">
      <c r="A27" s="10"/>
      <c r="B27" s="13" t="s">
        <v>74</v>
      </c>
      <c r="C27" s="11" t="s">
        <v>32</v>
      </c>
      <c r="D27" s="19" t="s">
        <v>108</v>
      </c>
      <c r="E27" s="20" t="s">
        <v>107</v>
      </c>
      <c r="F27" s="21" t="s">
        <v>149</v>
      </c>
      <c r="G27" s="35">
        <v>285</v>
      </c>
      <c r="H27" s="36">
        <f t="shared" si="0"/>
        <v>228</v>
      </c>
      <c r="I27" s="36">
        <f t="shared" si="1"/>
        <v>2.0357142857142856</v>
      </c>
      <c r="J27" s="36">
        <f t="shared" si="2"/>
        <v>148.60714285714286</v>
      </c>
      <c r="K27" s="11"/>
      <c r="L27" s="12"/>
      <c r="M27" s="1"/>
      <c r="N27" s="70">
        <f t="shared" si="3"/>
        <v>0</v>
      </c>
    </row>
    <row r="28" spans="1:14" ht="99" customHeight="1">
      <c r="A28" s="10"/>
      <c r="B28" s="13" t="s">
        <v>75</v>
      </c>
      <c r="C28" s="11" t="s">
        <v>33</v>
      </c>
      <c r="D28" s="19" t="s">
        <v>113</v>
      </c>
      <c r="E28" s="20" t="s">
        <v>107</v>
      </c>
      <c r="F28" s="21" t="s">
        <v>149</v>
      </c>
      <c r="G28" s="35">
        <v>285</v>
      </c>
      <c r="H28" s="36">
        <f t="shared" si="0"/>
        <v>228</v>
      </c>
      <c r="I28" s="36">
        <f t="shared" si="1"/>
        <v>2.0357142857142856</v>
      </c>
      <c r="J28" s="36">
        <f t="shared" si="2"/>
        <v>148.60714285714286</v>
      </c>
      <c r="K28" s="11"/>
      <c r="L28" s="12"/>
      <c r="M28" s="1"/>
      <c r="N28" s="70">
        <f t="shared" si="3"/>
        <v>0</v>
      </c>
    </row>
    <row r="29" spans="1:14" ht="99" customHeight="1">
      <c r="A29" s="10"/>
      <c r="B29" s="13" t="s">
        <v>76</v>
      </c>
      <c r="C29" s="11" t="s">
        <v>34</v>
      </c>
      <c r="D29" s="19" t="s">
        <v>114</v>
      </c>
      <c r="E29" s="20" t="s">
        <v>107</v>
      </c>
      <c r="F29" s="21" t="s">
        <v>149</v>
      </c>
      <c r="G29" s="35">
        <v>285</v>
      </c>
      <c r="H29" s="36">
        <f t="shared" si="0"/>
        <v>228</v>
      </c>
      <c r="I29" s="36">
        <f t="shared" si="1"/>
        <v>2.0357142857142856</v>
      </c>
      <c r="J29" s="36">
        <f t="shared" si="2"/>
        <v>148.60714285714286</v>
      </c>
      <c r="K29" s="11"/>
      <c r="L29" s="12"/>
      <c r="M29" s="1"/>
      <c r="N29" s="70">
        <f t="shared" si="3"/>
        <v>0</v>
      </c>
    </row>
    <row r="30" spans="1:14" ht="99" customHeight="1">
      <c r="A30" s="10"/>
      <c r="B30" s="13" t="s">
        <v>77</v>
      </c>
      <c r="C30" s="11" t="s">
        <v>35</v>
      </c>
      <c r="D30" s="19" t="s">
        <v>136</v>
      </c>
      <c r="E30" s="20" t="s">
        <v>116</v>
      </c>
      <c r="F30" s="21" t="s">
        <v>149</v>
      </c>
      <c r="G30" s="35">
        <v>285</v>
      </c>
      <c r="H30" s="36">
        <f t="shared" si="0"/>
        <v>228</v>
      </c>
      <c r="I30" s="36">
        <f t="shared" si="1"/>
        <v>2.0357142857142856</v>
      </c>
      <c r="J30" s="36">
        <f t="shared" si="2"/>
        <v>148.60714285714286</v>
      </c>
      <c r="K30" s="11"/>
      <c r="L30" s="12"/>
      <c r="M30" s="1"/>
      <c r="N30" s="70">
        <f t="shared" si="3"/>
        <v>0</v>
      </c>
    </row>
    <row r="31" spans="1:14" ht="99" customHeight="1">
      <c r="A31" s="10"/>
      <c r="B31" s="13" t="s">
        <v>78</v>
      </c>
      <c r="C31" s="11" t="s">
        <v>36</v>
      </c>
      <c r="D31" s="19" t="s">
        <v>131</v>
      </c>
      <c r="E31" s="20" t="s">
        <v>116</v>
      </c>
      <c r="F31" s="21" t="s">
        <v>149</v>
      </c>
      <c r="G31" s="35">
        <v>285</v>
      </c>
      <c r="H31" s="36">
        <f t="shared" si="0"/>
        <v>228</v>
      </c>
      <c r="I31" s="36">
        <f t="shared" si="1"/>
        <v>2.0357142857142856</v>
      </c>
      <c r="J31" s="36">
        <f t="shared" si="2"/>
        <v>148.60714285714286</v>
      </c>
      <c r="K31" s="11"/>
      <c r="L31" s="12"/>
      <c r="M31" s="1"/>
      <c r="N31" s="70">
        <f t="shared" si="3"/>
        <v>0</v>
      </c>
    </row>
    <row r="32" spans="1:14" ht="99" customHeight="1">
      <c r="A32" s="10"/>
      <c r="B32" s="13" t="s">
        <v>79</v>
      </c>
      <c r="C32" s="11" t="s">
        <v>37</v>
      </c>
      <c r="D32" s="19" t="s">
        <v>129</v>
      </c>
      <c r="E32" s="20" t="s">
        <v>116</v>
      </c>
      <c r="F32" s="21" t="s">
        <v>149</v>
      </c>
      <c r="G32" s="35">
        <v>285</v>
      </c>
      <c r="H32" s="36">
        <f t="shared" si="0"/>
        <v>228</v>
      </c>
      <c r="I32" s="36">
        <f t="shared" si="1"/>
        <v>2.0357142857142856</v>
      </c>
      <c r="J32" s="36">
        <f t="shared" si="2"/>
        <v>148.60714285714286</v>
      </c>
      <c r="K32" s="11"/>
      <c r="L32" s="12"/>
      <c r="M32" s="1"/>
      <c r="N32" s="70">
        <f t="shared" si="3"/>
        <v>0</v>
      </c>
    </row>
    <row r="33" spans="1:14" ht="99" customHeight="1">
      <c r="A33" s="10"/>
      <c r="B33" s="13" t="s">
        <v>80</v>
      </c>
      <c r="C33" s="11" t="s">
        <v>38</v>
      </c>
      <c r="D33" s="19" t="s">
        <v>138</v>
      </c>
      <c r="E33" s="20" t="s">
        <v>116</v>
      </c>
      <c r="F33" s="21" t="s">
        <v>149</v>
      </c>
      <c r="G33" s="35">
        <v>285</v>
      </c>
      <c r="H33" s="36">
        <f t="shared" si="0"/>
        <v>228</v>
      </c>
      <c r="I33" s="36">
        <f t="shared" si="1"/>
        <v>2.0357142857142856</v>
      </c>
      <c r="J33" s="36">
        <f t="shared" si="2"/>
        <v>148.60714285714286</v>
      </c>
      <c r="K33" s="11"/>
      <c r="L33" s="12"/>
      <c r="M33" s="1"/>
      <c r="N33" s="70">
        <f t="shared" si="3"/>
        <v>0</v>
      </c>
    </row>
    <row r="34" spans="1:14" ht="99" customHeight="1">
      <c r="A34" s="10"/>
      <c r="B34" s="13" t="s">
        <v>81</v>
      </c>
      <c r="C34" s="11" t="s">
        <v>39</v>
      </c>
      <c r="D34" s="19" t="s">
        <v>104</v>
      </c>
      <c r="E34" s="20" t="s">
        <v>116</v>
      </c>
      <c r="F34" s="21" t="s">
        <v>149</v>
      </c>
      <c r="G34" s="35">
        <v>285</v>
      </c>
      <c r="H34" s="36">
        <f t="shared" si="0"/>
        <v>228</v>
      </c>
      <c r="I34" s="36">
        <f t="shared" si="1"/>
        <v>2.0357142857142856</v>
      </c>
      <c r="J34" s="36">
        <f t="shared" si="2"/>
        <v>148.60714285714286</v>
      </c>
      <c r="K34" s="11"/>
      <c r="L34" s="12"/>
      <c r="M34" s="1"/>
      <c r="N34" s="70">
        <f t="shared" si="3"/>
        <v>0</v>
      </c>
    </row>
    <row r="35" spans="1:14" ht="99" customHeight="1">
      <c r="A35" s="10"/>
      <c r="B35" s="13" t="s">
        <v>82</v>
      </c>
      <c r="C35" s="11" t="s">
        <v>40</v>
      </c>
      <c r="D35" s="19" t="s">
        <v>137</v>
      </c>
      <c r="E35" s="20" t="s">
        <v>116</v>
      </c>
      <c r="F35" s="21" t="s">
        <v>149</v>
      </c>
      <c r="G35" s="35">
        <v>285</v>
      </c>
      <c r="H35" s="36">
        <f t="shared" si="0"/>
        <v>228</v>
      </c>
      <c r="I35" s="36">
        <f t="shared" si="1"/>
        <v>2.0357142857142856</v>
      </c>
      <c r="J35" s="36">
        <f t="shared" si="2"/>
        <v>148.60714285714286</v>
      </c>
      <c r="K35" s="11"/>
      <c r="L35" s="12"/>
      <c r="M35" s="1"/>
      <c r="N35" s="70">
        <f t="shared" si="3"/>
        <v>0</v>
      </c>
    </row>
    <row r="36" spans="1:14" ht="99" customHeight="1">
      <c r="A36" s="10"/>
      <c r="B36" s="13" t="s">
        <v>83</v>
      </c>
      <c r="C36" s="11" t="s">
        <v>41</v>
      </c>
      <c r="D36" s="19" t="s">
        <v>132</v>
      </c>
      <c r="E36" s="20" t="s">
        <v>116</v>
      </c>
      <c r="F36" s="21" t="s">
        <v>149</v>
      </c>
      <c r="G36" s="35">
        <v>285</v>
      </c>
      <c r="H36" s="36">
        <f t="shared" si="0"/>
        <v>228</v>
      </c>
      <c r="I36" s="36">
        <f t="shared" si="1"/>
        <v>2.0357142857142856</v>
      </c>
      <c r="J36" s="36">
        <f t="shared" si="2"/>
        <v>148.60714285714286</v>
      </c>
      <c r="K36" s="11"/>
      <c r="L36" s="12"/>
      <c r="M36" s="1"/>
      <c r="N36" s="70">
        <f t="shared" si="3"/>
        <v>0</v>
      </c>
    </row>
    <row r="37" spans="1:14" ht="99" customHeight="1">
      <c r="A37" s="10"/>
      <c r="B37" s="13" t="s">
        <v>84</v>
      </c>
      <c r="C37" s="11" t="s">
        <v>42</v>
      </c>
      <c r="D37" s="19" t="s">
        <v>135</v>
      </c>
      <c r="E37" s="20" t="s">
        <v>116</v>
      </c>
      <c r="F37" s="21" t="s">
        <v>149</v>
      </c>
      <c r="G37" s="35">
        <v>285</v>
      </c>
      <c r="H37" s="36">
        <f t="shared" si="0"/>
        <v>228</v>
      </c>
      <c r="I37" s="36">
        <f t="shared" si="1"/>
        <v>2.0357142857142856</v>
      </c>
      <c r="J37" s="36">
        <f t="shared" si="2"/>
        <v>148.60714285714286</v>
      </c>
      <c r="K37" s="11"/>
      <c r="L37" s="12"/>
      <c r="M37" s="1"/>
      <c r="N37" s="70">
        <f t="shared" si="3"/>
        <v>0</v>
      </c>
    </row>
    <row r="38" spans="1:14" ht="99" customHeight="1">
      <c r="A38" s="10"/>
      <c r="B38" s="13" t="s">
        <v>85</v>
      </c>
      <c r="C38" s="11" t="s">
        <v>43</v>
      </c>
      <c r="D38" s="19" t="s">
        <v>134</v>
      </c>
      <c r="E38" s="20" t="s">
        <v>116</v>
      </c>
      <c r="F38" s="21" t="s">
        <v>149</v>
      </c>
      <c r="G38" s="35">
        <v>285</v>
      </c>
      <c r="H38" s="36">
        <f t="shared" si="0"/>
        <v>228</v>
      </c>
      <c r="I38" s="36">
        <f t="shared" si="1"/>
        <v>2.0357142857142856</v>
      </c>
      <c r="J38" s="36">
        <f t="shared" si="2"/>
        <v>148.60714285714286</v>
      </c>
      <c r="K38" s="11"/>
      <c r="L38" s="12"/>
      <c r="M38" s="1"/>
      <c r="N38" s="70">
        <f t="shared" si="3"/>
        <v>0</v>
      </c>
    </row>
    <row r="39" spans="1:14" ht="99" customHeight="1">
      <c r="A39" s="10"/>
      <c r="B39" s="13" t="s">
        <v>86</v>
      </c>
      <c r="C39" s="11" t="s">
        <v>44</v>
      </c>
      <c r="D39" s="19" t="s">
        <v>133</v>
      </c>
      <c r="E39" s="20" t="s">
        <v>116</v>
      </c>
      <c r="F39" s="21" t="s">
        <v>149</v>
      </c>
      <c r="G39" s="35">
        <v>285</v>
      </c>
      <c r="H39" s="36">
        <f t="shared" si="0"/>
        <v>228</v>
      </c>
      <c r="I39" s="36">
        <f t="shared" si="1"/>
        <v>2.0357142857142856</v>
      </c>
      <c r="J39" s="36">
        <f t="shared" si="2"/>
        <v>148.60714285714286</v>
      </c>
      <c r="K39" s="11"/>
      <c r="L39" s="12"/>
      <c r="M39" s="1"/>
      <c r="N39" s="70">
        <f t="shared" si="3"/>
        <v>0</v>
      </c>
    </row>
    <row r="40" spans="1:14" ht="99" customHeight="1">
      <c r="A40" s="10"/>
      <c r="B40" s="13" t="s">
        <v>87</v>
      </c>
      <c r="C40" s="11" t="s">
        <v>45</v>
      </c>
      <c r="D40" s="19" t="s">
        <v>132</v>
      </c>
      <c r="E40" s="20" t="s">
        <v>116</v>
      </c>
      <c r="F40" s="21" t="s">
        <v>149</v>
      </c>
      <c r="G40" s="35">
        <v>285</v>
      </c>
      <c r="H40" s="36">
        <f t="shared" si="0"/>
        <v>228</v>
      </c>
      <c r="I40" s="36">
        <f t="shared" si="1"/>
        <v>2.0357142857142856</v>
      </c>
      <c r="J40" s="36">
        <f t="shared" si="2"/>
        <v>148.60714285714286</v>
      </c>
      <c r="K40" s="11"/>
      <c r="L40" s="12"/>
      <c r="M40" s="1"/>
      <c r="N40" s="70">
        <f t="shared" si="3"/>
        <v>0</v>
      </c>
    </row>
    <row r="41" spans="1:14" ht="99" customHeight="1">
      <c r="A41" s="16"/>
      <c r="B41" s="13" t="s">
        <v>88</v>
      </c>
      <c r="C41" s="11" t="s">
        <v>46</v>
      </c>
      <c r="D41" s="19" t="s">
        <v>130</v>
      </c>
      <c r="E41" s="20" t="s">
        <v>116</v>
      </c>
      <c r="F41" s="21" t="s">
        <v>149</v>
      </c>
      <c r="G41" s="35">
        <v>285</v>
      </c>
      <c r="H41" s="36">
        <f t="shared" si="0"/>
        <v>228</v>
      </c>
      <c r="I41" s="36">
        <f t="shared" si="1"/>
        <v>2.0357142857142856</v>
      </c>
      <c r="J41" s="36">
        <f t="shared" si="2"/>
        <v>148.60714285714286</v>
      </c>
      <c r="K41" s="11"/>
      <c r="L41" s="12"/>
      <c r="M41" s="1"/>
      <c r="N41" s="70">
        <f t="shared" si="3"/>
        <v>0</v>
      </c>
    </row>
    <row r="42" spans="1:14" ht="99" customHeight="1">
      <c r="A42" s="18"/>
      <c r="B42" s="13" t="s">
        <v>89</v>
      </c>
      <c r="C42" s="11" t="s">
        <v>47</v>
      </c>
      <c r="D42" s="19" t="s">
        <v>128</v>
      </c>
      <c r="E42" s="20" t="s">
        <v>121</v>
      </c>
      <c r="F42" s="21" t="s">
        <v>149</v>
      </c>
      <c r="G42" s="35">
        <v>285</v>
      </c>
      <c r="H42" s="36">
        <f t="shared" si="0"/>
        <v>228</v>
      </c>
      <c r="I42" s="36">
        <f t="shared" si="1"/>
        <v>2.0357142857142856</v>
      </c>
      <c r="J42" s="36">
        <f t="shared" si="2"/>
        <v>148.60714285714286</v>
      </c>
      <c r="K42" s="11"/>
      <c r="L42" s="12"/>
      <c r="M42" s="1"/>
      <c r="N42" s="70">
        <f t="shared" si="3"/>
        <v>0</v>
      </c>
    </row>
    <row r="43" spans="1:14" ht="99" customHeight="1">
      <c r="A43" s="17"/>
      <c r="B43" s="13" t="s">
        <v>90</v>
      </c>
      <c r="C43" s="11" t="s">
        <v>48</v>
      </c>
      <c r="D43" s="19" t="s">
        <v>111</v>
      </c>
      <c r="E43" s="20" t="s">
        <v>121</v>
      </c>
      <c r="F43" s="21" t="s">
        <v>149</v>
      </c>
      <c r="G43" s="35">
        <v>285</v>
      </c>
      <c r="H43" s="36">
        <f t="shared" si="0"/>
        <v>228</v>
      </c>
      <c r="I43" s="36">
        <f t="shared" si="1"/>
        <v>2.0357142857142856</v>
      </c>
      <c r="J43" s="36">
        <f t="shared" si="2"/>
        <v>148.60714285714286</v>
      </c>
      <c r="K43" s="11"/>
      <c r="L43" s="12"/>
      <c r="M43" s="1"/>
      <c r="N43" s="70">
        <f t="shared" si="3"/>
        <v>0</v>
      </c>
    </row>
    <row r="44" spans="1:14" ht="99" customHeight="1">
      <c r="A44" s="15"/>
      <c r="B44" s="13" t="s">
        <v>91</v>
      </c>
      <c r="C44" s="11" t="s">
        <v>49</v>
      </c>
      <c r="D44" s="19" t="s">
        <v>122</v>
      </c>
      <c r="E44" s="20" t="s">
        <v>121</v>
      </c>
      <c r="F44" s="21" t="s">
        <v>149</v>
      </c>
      <c r="G44" s="35">
        <v>285</v>
      </c>
      <c r="H44" s="36">
        <f t="shared" si="0"/>
        <v>228</v>
      </c>
      <c r="I44" s="36">
        <f t="shared" si="1"/>
        <v>2.0357142857142856</v>
      </c>
      <c r="J44" s="36">
        <f t="shared" si="2"/>
        <v>148.60714285714286</v>
      </c>
      <c r="K44" s="11"/>
      <c r="L44" s="12"/>
      <c r="M44" s="1"/>
      <c r="N44" s="70">
        <f t="shared" si="3"/>
        <v>0</v>
      </c>
    </row>
    <row r="45" spans="1:14" ht="99" customHeight="1">
      <c r="A45" s="10"/>
      <c r="B45" s="13" t="s">
        <v>92</v>
      </c>
      <c r="C45" s="11" t="s">
        <v>50</v>
      </c>
      <c r="D45" s="19" t="s">
        <v>123</v>
      </c>
      <c r="E45" s="20" t="s">
        <v>121</v>
      </c>
      <c r="F45" s="21" t="s">
        <v>149</v>
      </c>
      <c r="G45" s="35">
        <v>285</v>
      </c>
      <c r="H45" s="36">
        <f t="shared" si="0"/>
        <v>228</v>
      </c>
      <c r="I45" s="36">
        <f t="shared" si="1"/>
        <v>2.0357142857142856</v>
      </c>
      <c r="J45" s="36">
        <f t="shared" si="2"/>
        <v>148.60714285714286</v>
      </c>
      <c r="K45" s="11"/>
      <c r="L45" s="12"/>
      <c r="M45" s="1"/>
      <c r="N45" s="70">
        <f t="shared" si="3"/>
        <v>0</v>
      </c>
    </row>
    <row r="46" spans="1:14" ht="99" customHeight="1">
      <c r="A46" s="16"/>
      <c r="B46" s="13" t="s">
        <v>93</v>
      </c>
      <c r="C46" s="11" t="s">
        <v>51</v>
      </c>
      <c r="D46" s="19" t="s">
        <v>110</v>
      </c>
      <c r="E46" s="20" t="s">
        <v>121</v>
      </c>
      <c r="F46" s="21" t="s">
        <v>149</v>
      </c>
      <c r="G46" s="35">
        <v>285</v>
      </c>
      <c r="H46" s="36">
        <f t="shared" si="0"/>
        <v>228</v>
      </c>
      <c r="I46" s="36">
        <f t="shared" si="1"/>
        <v>2.0357142857142856</v>
      </c>
      <c r="J46" s="36">
        <f t="shared" si="2"/>
        <v>148.60714285714286</v>
      </c>
      <c r="K46" s="11"/>
      <c r="L46" s="12"/>
      <c r="M46" s="1"/>
      <c r="N46" s="70">
        <f t="shared" si="3"/>
        <v>0</v>
      </c>
    </row>
    <row r="47" spans="1:14" ht="99" customHeight="1">
      <c r="A47" s="17"/>
      <c r="B47" s="13" t="s">
        <v>94</v>
      </c>
      <c r="C47" s="11" t="s">
        <v>52</v>
      </c>
      <c r="D47" s="19" t="s">
        <v>127</v>
      </c>
      <c r="E47" s="20" t="s">
        <v>121</v>
      </c>
      <c r="F47" s="21" t="s">
        <v>149</v>
      </c>
      <c r="G47" s="35">
        <v>285</v>
      </c>
      <c r="H47" s="36">
        <f t="shared" si="0"/>
        <v>228</v>
      </c>
      <c r="I47" s="36">
        <f t="shared" si="1"/>
        <v>2.0357142857142856</v>
      </c>
      <c r="J47" s="36">
        <f t="shared" si="2"/>
        <v>148.60714285714286</v>
      </c>
      <c r="K47" s="11"/>
      <c r="L47" s="12"/>
      <c r="M47" s="1"/>
      <c r="N47" s="70">
        <f t="shared" si="3"/>
        <v>0</v>
      </c>
    </row>
    <row r="48" spans="1:14" ht="99" customHeight="1">
      <c r="A48" s="15"/>
      <c r="B48" s="13" t="s">
        <v>95</v>
      </c>
      <c r="C48" s="11" t="s">
        <v>53</v>
      </c>
      <c r="D48" s="19" t="s">
        <v>123</v>
      </c>
      <c r="E48" s="20" t="s">
        <v>121</v>
      </c>
      <c r="F48" s="21" t="s">
        <v>149</v>
      </c>
      <c r="G48" s="35">
        <v>285</v>
      </c>
      <c r="H48" s="36">
        <f t="shared" si="0"/>
        <v>228</v>
      </c>
      <c r="I48" s="36">
        <f t="shared" si="1"/>
        <v>2.0357142857142856</v>
      </c>
      <c r="J48" s="36">
        <f t="shared" si="2"/>
        <v>148.60714285714286</v>
      </c>
      <c r="K48" s="11"/>
      <c r="L48" s="12"/>
      <c r="M48" s="1"/>
      <c r="N48" s="70">
        <f t="shared" si="3"/>
        <v>0</v>
      </c>
    </row>
    <row r="49" spans="1:14" ht="99" customHeight="1">
      <c r="A49" s="10"/>
      <c r="B49" s="13" t="s">
        <v>96</v>
      </c>
      <c r="C49" s="11" t="s">
        <v>54</v>
      </c>
      <c r="D49" s="19" t="s">
        <v>124</v>
      </c>
      <c r="E49" s="20" t="s">
        <v>121</v>
      </c>
      <c r="F49" s="21" t="s">
        <v>149</v>
      </c>
      <c r="G49" s="35">
        <v>285</v>
      </c>
      <c r="H49" s="36">
        <f t="shared" si="0"/>
        <v>228</v>
      </c>
      <c r="I49" s="36">
        <f t="shared" si="1"/>
        <v>2.0357142857142856</v>
      </c>
      <c r="J49" s="36">
        <f t="shared" si="2"/>
        <v>148.60714285714286</v>
      </c>
      <c r="K49" s="11"/>
      <c r="L49" s="12"/>
      <c r="M49" s="1"/>
      <c r="N49" s="70">
        <f t="shared" si="3"/>
        <v>0</v>
      </c>
    </row>
    <row r="50" spans="1:14" ht="99" customHeight="1">
      <c r="A50" s="10"/>
      <c r="B50" s="13" t="s">
        <v>97</v>
      </c>
      <c r="C50" s="11" t="s">
        <v>55</v>
      </c>
      <c r="D50" s="19" t="s">
        <v>126</v>
      </c>
      <c r="E50" s="20" t="s">
        <v>125</v>
      </c>
      <c r="F50" s="21" t="s">
        <v>149</v>
      </c>
      <c r="G50" s="35">
        <v>285</v>
      </c>
      <c r="H50" s="36">
        <f t="shared" si="0"/>
        <v>228</v>
      </c>
      <c r="I50" s="36">
        <f t="shared" si="1"/>
        <v>2.0357142857142856</v>
      </c>
      <c r="J50" s="36">
        <f t="shared" si="2"/>
        <v>148.60714285714286</v>
      </c>
      <c r="K50" s="11"/>
      <c r="L50" s="12"/>
      <c r="M50" s="1"/>
      <c r="N50" s="70">
        <f t="shared" si="3"/>
        <v>0</v>
      </c>
    </row>
    <row r="51" spans="1:14" ht="99" customHeight="1">
      <c r="A51" s="10"/>
      <c r="B51" s="13" t="s">
        <v>98</v>
      </c>
      <c r="C51" s="11" t="s">
        <v>57</v>
      </c>
      <c r="D51" s="19" t="s">
        <v>120</v>
      </c>
      <c r="E51" s="20" t="s">
        <v>107</v>
      </c>
      <c r="F51" s="21" t="s">
        <v>149</v>
      </c>
      <c r="G51" s="35">
        <v>285</v>
      </c>
      <c r="H51" s="36">
        <f t="shared" si="0"/>
        <v>228</v>
      </c>
      <c r="I51" s="36">
        <f t="shared" si="1"/>
        <v>2.0357142857142856</v>
      </c>
      <c r="J51" s="36">
        <f t="shared" si="2"/>
        <v>148.60714285714286</v>
      </c>
      <c r="K51" s="11"/>
      <c r="L51" s="12"/>
      <c r="M51" s="1"/>
      <c r="N51" s="70">
        <f t="shared" si="3"/>
        <v>0</v>
      </c>
    </row>
    <row r="52" spans="1:14" ht="99" customHeight="1">
      <c r="A52" s="10"/>
      <c r="B52" s="13" t="s">
        <v>99</v>
      </c>
      <c r="C52" s="11" t="s">
        <v>58</v>
      </c>
      <c r="D52" s="19" t="s">
        <v>119</v>
      </c>
      <c r="E52" s="20" t="s">
        <v>107</v>
      </c>
      <c r="F52" s="21" t="s">
        <v>149</v>
      </c>
      <c r="G52" s="35">
        <v>285</v>
      </c>
      <c r="H52" s="36">
        <f t="shared" si="0"/>
        <v>228</v>
      </c>
      <c r="I52" s="36">
        <f t="shared" si="1"/>
        <v>2.0357142857142856</v>
      </c>
      <c r="J52" s="36">
        <f t="shared" si="2"/>
        <v>148.60714285714286</v>
      </c>
      <c r="K52" s="11"/>
      <c r="L52" s="12"/>
      <c r="M52" s="1"/>
      <c r="N52" s="70">
        <f t="shared" si="3"/>
        <v>0</v>
      </c>
    </row>
    <row r="53" spans="1:14" ht="99" customHeight="1">
      <c r="A53" s="10"/>
      <c r="B53" s="13" t="s">
        <v>100</v>
      </c>
      <c r="C53" s="11" t="s">
        <v>59</v>
      </c>
      <c r="D53" s="19" t="s">
        <v>118</v>
      </c>
      <c r="E53" s="20" t="s">
        <v>107</v>
      </c>
      <c r="F53" s="21" t="s">
        <v>149</v>
      </c>
      <c r="G53" s="35">
        <v>285</v>
      </c>
      <c r="H53" s="36">
        <f t="shared" si="0"/>
        <v>228</v>
      </c>
      <c r="I53" s="36">
        <f t="shared" si="1"/>
        <v>2.0357142857142856</v>
      </c>
      <c r="J53" s="36">
        <f t="shared" si="2"/>
        <v>148.60714285714286</v>
      </c>
      <c r="K53" s="11"/>
      <c r="L53" s="12"/>
      <c r="M53" s="1"/>
      <c r="N53" s="70">
        <f t="shared" si="3"/>
        <v>0</v>
      </c>
    </row>
    <row r="54" spans="1:14" ht="99" customHeight="1">
      <c r="A54" s="10"/>
      <c r="B54" s="13" t="s">
        <v>101</v>
      </c>
      <c r="C54" s="11" t="s">
        <v>56</v>
      </c>
      <c r="D54" s="19" t="s">
        <v>103</v>
      </c>
      <c r="E54" s="20" t="s">
        <v>107</v>
      </c>
      <c r="F54" s="21" t="s">
        <v>149</v>
      </c>
      <c r="G54" s="35">
        <v>285</v>
      </c>
      <c r="H54" s="36">
        <f t="shared" si="0"/>
        <v>228</v>
      </c>
      <c r="I54" s="36">
        <f t="shared" si="1"/>
        <v>2.0357142857142856</v>
      </c>
      <c r="J54" s="36">
        <f t="shared" si="2"/>
        <v>148.60714285714286</v>
      </c>
      <c r="K54" s="11"/>
      <c r="L54" s="12"/>
      <c r="M54" s="1"/>
      <c r="N54" s="70">
        <f t="shared" si="3"/>
        <v>0</v>
      </c>
    </row>
    <row r="55" spans="1:14">
      <c r="A55" s="7"/>
      <c r="B55" s="7"/>
      <c r="C55" s="7"/>
      <c r="D55" s="14"/>
      <c r="E55" s="14"/>
      <c r="F55" s="7"/>
      <c r="G55" s="7"/>
      <c r="H55" s="7"/>
      <c r="I55" s="7"/>
      <c r="J55" s="7"/>
      <c r="K55" s="7"/>
    </row>
    <row r="56" spans="1:14" ht="24.75" customHeight="1">
      <c r="A56" s="46" t="s">
        <v>12</v>
      </c>
      <c r="B56" s="47"/>
      <c r="C56" s="47"/>
      <c r="D56" s="47"/>
      <c r="E56" s="47"/>
      <c r="F56" s="47"/>
      <c r="G56" s="47"/>
      <c r="H56" s="47"/>
      <c r="I56" s="47"/>
      <c r="J56" s="47"/>
      <c r="K56" s="48"/>
      <c r="L56" s="71">
        <f>SUM(N:N)</f>
        <v>0</v>
      </c>
    </row>
  </sheetData>
  <mergeCells count="12">
    <mergeCell ref="A6:C6"/>
    <mergeCell ref="D6:L6"/>
    <mergeCell ref="A56:K56"/>
    <mergeCell ref="D1:G3"/>
    <mergeCell ref="A4:C4"/>
    <mergeCell ref="D4:L4"/>
    <mergeCell ref="K1:L3"/>
    <mergeCell ref="A5:C5"/>
    <mergeCell ref="D5:L5"/>
    <mergeCell ref="G10:I10"/>
    <mergeCell ref="G9:I9"/>
    <mergeCell ref="C8:I8"/>
  </mergeCells>
  <pageMargins left="0.7" right="0.7" top="0.75" bottom="0.75" header="0.3" footer="0.3"/>
  <pageSetup paperSize="9" orientation="portrait" verticalDpi="0" r:id="rId1"/>
  <ignoredErrors>
    <ignoredError sqref="B13:B54 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2022-05-31T15:39:03Z</dcterms:modified>
</cp:coreProperties>
</file>