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5" yWindow="30" windowWidth="15570" windowHeight="99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47" i="1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I47"/>
  <c r="J47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J9"/>
  <c r="I9"/>
  <c r="H45"/>
  <c r="H47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M3" l="1"/>
  <c r="L49"/>
</calcChain>
</file>

<file path=xl/sharedStrings.xml><?xml version="1.0" encoding="utf-8"?>
<sst xmlns="http://schemas.openxmlformats.org/spreadsheetml/2006/main" count="217" uniqueCount="102">
  <si>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</si>
  <si>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</si>
  <si>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Изображение</t>
  </si>
  <si>
    <t>Артикул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</si>
  <si>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</si>
  <si>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</si>
  <si>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</si>
  <si>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</si>
  <si>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</si>
  <si>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 xml:space="preserve">сумма заказа:   </t>
  </si>
  <si>
    <t>сумма заказа:</t>
  </si>
  <si>
    <t>Цвет</t>
  </si>
  <si>
    <r>
      <rPr>
        <b/>
        <sz val="10"/>
        <rFont val="Arial"/>
        <family val="2"/>
        <charset val="204"/>
      </rPr>
      <t>№</t>
    </r>
    <r>
      <rPr>
        <b/>
        <sz val="11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магазина</t>
    </r>
  </si>
  <si>
    <r>
      <t xml:space="preserve">опт: +7 499 157-6590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</si>
  <si>
    <t>PT-250-1</t>
  </si>
  <si>
    <t xml:space="preserve">Белый                             White </t>
  </si>
  <si>
    <t>229 метров</t>
  </si>
  <si>
    <t>1 катушка</t>
  </si>
  <si>
    <t>_</t>
  </si>
  <si>
    <t>PT-50-5</t>
  </si>
  <si>
    <t>PT-50-6</t>
  </si>
  <si>
    <t>PT-50-8</t>
  </si>
  <si>
    <t>PT-50-9</t>
  </si>
  <si>
    <t>PT-50-10</t>
  </si>
  <si>
    <t>PT-50-11</t>
  </si>
  <si>
    <t>PT-50-12</t>
  </si>
  <si>
    <t>PT-50-13</t>
  </si>
  <si>
    <t>PT-50-14</t>
  </si>
  <si>
    <t>PT-50-15</t>
  </si>
  <si>
    <t>PT-50-16</t>
  </si>
  <si>
    <t>PT-50-17</t>
  </si>
  <si>
    <t>PT-50-18</t>
  </si>
  <si>
    <t>PT-50-19</t>
  </si>
  <si>
    <t>PT-50-20</t>
  </si>
  <si>
    <t>PT-50-21</t>
  </si>
  <si>
    <t>PT-50-22</t>
  </si>
  <si>
    <t>PT-250-2</t>
  </si>
  <si>
    <t>46 метров</t>
  </si>
  <si>
    <t xml:space="preserve">Розовый                             Pink </t>
  </si>
  <si>
    <t xml:space="preserve">Песочный                             Sand Ash </t>
  </si>
  <si>
    <t xml:space="preserve">желтый светлый                             Light Yellow </t>
  </si>
  <si>
    <t>синий                             Blue</t>
  </si>
  <si>
    <t>Пурпурный                             Purple</t>
  </si>
  <si>
    <t xml:space="preserve">Зеленый                             Green </t>
  </si>
  <si>
    <t xml:space="preserve">Кремовый                            Cream </t>
  </si>
  <si>
    <t>Серый светлый                             Light Gray</t>
  </si>
  <si>
    <t xml:space="preserve">Оранжевый                            Orange </t>
  </si>
  <si>
    <t>Лиловый                             Mauve</t>
  </si>
  <si>
    <t xml:space="preserve">Красный                             Red </t>
  </si>
  <si>
    <t xml:space="preserve">Темно-синий                             Navy </t>
  </si>
  <si>
    <t xml:space="preserve">Лаванда светлый                             Light lavender </t>
  </si>
  <si>
    <t xml:space="preserve">Хаки светлый                             Light Khaki </t>
  </si>
  <si>
    <t xml:space="preserve">Мятно-зеленый                             Mint Green </t>
  </si>
  <si>
    <t>Темно-зеленый                            Deep Green</t>
  </si>
  <si>
    <t>Черный                             Black</t>
  </si>
  <si>
    <t>Длина нити</t>
  </si>
  <si>
    <t xml:space="preserve">Заказчик (ФИО, организация, адрес):  </t>
  </si>
  <si>
    <t xml:space="preserve">Заказчик (контактный телефон):  </t>
  </si>
  <si>
    <t xml:space="preserve">Бургундия (малиновый)                             Burgundy </t>
  </si>
  <si>
    <t>Нитки нейлоновые для бисера One-G, Toho (Япония)</t>
  </si>
  <si>
    <t>6 иголок для бисера и нитковдеватель</t>
  </si>
  <si>
    <t>Ø 0,4 мм              2 шт - 42 мм,              2 шт - 48 мм,             2 шт - 55 мм</t>
  </si>
  <si>
    <t>1 упаковка</t>
  </si>
  <si>
    <t>разное</t>
  </si>
  <si>
    <r>
      <t xml:space="preserve">Набор игл для бисера    </t>
    </r>
    <r>
      <rPr>
        <b/>
        <sz val="12"/>
        <color theme="1"/>
        <rFont val="Calibri"/>
        <family val="2"/>
        <charset val="204"/>
        <scheme val="minor"/>
      </rPr>
      <t>MIYUKI               JPN156</t>
    </r>
  </si>
  <si>
    <t>нет</t>
  </si>
  <si>
    <t>PT-50-7</t>
  </si>
  <si>
    <t>Коричневый (Brown)</t>
  </si>
  <si>
    <t>PT-125-2</t>
  </si>
  <si>
    <t>PT-125-4</t>
  </si>
  <si>
    <t>Черный                             Beige</t>
  </si>
  <si>
    <t>114 метров</t>
  </si>
  <si>
    <t>PT-50-3</t>
  </si>
  <si>
    <t>Серый                             Gray</t>
  </si>
  <si>
    <t>PT-125-1</t>
  </si>
  <si>
    <t xml:space="preserve">Черный                             Black </t>
  </si>
  <si>
    <t>PT-125-3</t>
  </si>
  <si>
    <t>PT-125-5</t>
  </si>
  <si>
    <t>PT-125-6</t>
  </si>
  <si>
    <t>PT-125-7</t>
  </si>
  <si>
    <t>PT-125-8</t>
  </si>
  <si>
    <t>PT-125-9</t>
  </si>
  <si>
    <t>PT-125-10</t>
  </si>
  <si>
    <t>PT-125-11</t>
  </si>
  <si>
    <t>PT-125-12</t>
  </si>
  <si>
    <t>PT-250-3</t>
  </si>
  <si>
    <t>PT-250-4</t>
  </si>
  <si>
    <t>PT-250-9</t>
  </si>
  <si>
    <t>PT-250-13</t>
  </si>
  <si>
    <t>Кремовый                             Cream</t>
  </si>
  <si>
    <t>Бежевый                             Beige</t>
  </si>
  <si>
    <t xml:space="preserve">Фиолетовый                             Purple </t>
  </si>
  <si>
    <t xml:space="preserve">Синий                             Blue </t>
  </si>
  <si>
    <t xml:space="preserve">Желтый светлый                             Light Yellow </t>
  </si>
  <si>
    <t>Стенд с нитками</t>
  </si>
  <si>
    <t xml:space="preserve">Коричневый                             Brown </t>
  </si>
  <si>
    <t xml:space="preserve">Сандал                             Sand As </t>
  </si>
  <si>
    <t>Зеленый                            Green</t>
  </si>
  <si>
    <t>Винный                             Burgand</t>
  </si>
  <si>
    <t>Цена по акции до 30.04.2022</t>
  </si>
  <si>
    <t>Старая цена, руб</t>
  </si>
  <si>
    <t>Цена, $</t>
  </si>
</sst>
</file>

<file path=xl/styles.xml><?xml version="1.0" encoding="utf-8"?>
<styleSheet xmlns="http://schemas.openxmlformats.org/spreadsheetml/2006/main">
  <numFmts count="1">
    <numFmt numFmtId="164" formatCode="0&quot; гр.&quot;"/>
  </numFmts>
  <fonts count="2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0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b/>
      <sz val="11"/>
      <color rgb="FF00B050"/>
      <name val="Arial"/>
      <family val="2"/>
      <charset val="204"/>
    </font>
    <font>
      <strike/>
      <sz val="11"/>
      <color theme="1"/>
      <name val="Calibri"/>
      <family val="2"/>
      <charset val="204"/>
      <scheme val="minor"/>
    </font>
    <font>
      <strike/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64">
    <xf numFmtId="0" fontId="0" fillId="0" borderId="0" xfId="0"/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4" fontId="2" fillId="0" borderId="4" xfId="1" applyNumberFormat="1" applyFont="1" applyFill="1" applyBorder="1" applyAlignment="1">
      <alignment vertical="center" wrapText="1"/>
    </xf>
    <xf numFmtId="0" fontId="0" fillId="2" borderId="0" xfId="0" applyFill="1"/>
    <xf numFmtId="0" fontId="15" fillId="3" borderId="3" xfId="1" applyFont="1" applyFill="1" applyBorder="1" applyAlignment="1">
      <alignment horizontal="center" vertical="center" wrapText="1"/>
    </xf>
    <xf numFmtId="0" fontId="0" fillId="0" borderId="2" xfId="0" applyBorder="1"/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2" borderId="0" xfId="0" applyFill="1" applyAlignment="1">
      <alignment wrapText="1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5" fillId="2" borderId="0" xfId="0" applyFont="1" applyFill="1"/>
    <xf numFmtId="0" fontId="25" fillId="0" borderId="0" xfId="0" applyFont="1"/>
    <xf numFmtId="0" fontId="27" fillId="0" borderId="3" xfId="0" applyFont="1" applyBorder="1"/>
    <xf numFmtId="0" fontId="9" fillId="7" borderId="6" xfId="1" applyFont="1" applyFill="1" applyBorder="1" applyAlignment="1">
      <alignment horizontal="center" vertical="center"/>
    </xf>
    <xf numFmtId="0" fontId="9" fillId="7" borderId="6" xfId="1" applyFont="1" applyFill="1" applyBorder="1" applyAlignment="1">
      <alignment horizontal="center" vertical="center" wrapText="1"/>
    </xf>
    <xf numFmtId="49" fontId="9" fillId="7" borderId="6" xfId="1" applyNumberFormat="1" applyFont="1" applyFill="1" applyBorder="1" applyAlignment="1">
      <alignment horizontal="center" vertical="center"/>
    </xf>
    <xf numFmtId="164" fontId="9" fillId="7" borderId="6" xfId="1" applyNumberFormat="1" applyFont="1" applyFill="1" applyBorder="1" applyAlignment="1">
      <alignment horizontal="center" vertical="center" wrapText="1"/>
    </xf>
    <xf numFmtId="164" fontId="24" fillId="7" borderId="6" xfId="1" applyNumberFormat="1" applyFont="1" applyFill="1" applyBorder="1" applyAlignment="1">
      <alignment horizontal="center" vertical="center" wrapText="1"/>
    </xf>
    <xf numFmtId="164" fontId="9" fillId="7" borderId="6" xfId="1" applyNumberFormat="1" applyFont="1" applyFill="1" applyBorder="1" applyAlignment="1">
      <alignment horizontal="center" vertical="center"/>
    </xf>
    <xf numFmtId="4" fontId="26" fillId="0" borderId="2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164" fontId="10" fillId="4" borderId="6" xfId="1" applyNumberFormat="1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6" fillId="0" borderId="2" xfId="1" applyFont="1" applyFill="1" applyBorder="1" applyAlignment="1">
      <alignment horizontal="right" vertical="center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right" vertical="center"/>
    </xf>
    <xf numFmtId="0" fontId="21" fillId="5" borderId="2" xfId="0" applyFont="1" applyFill="1" applyBorder="1" applyAlignment="1">
      <alignment horizontal="center" vertical="center"/>
    </xf>
    <xf numFmtId="4" fontId="0" fillId="0" borderId="0" xfId="0" applyNumberFormat="1"/>
    <xf numFmtId="4" fontId="14" fillId="3" borderId="8" xfId="0" applyNumberFormat="1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9</xdr:row>
      <xdr:rowOff>13607</xdr:rowOff>
    </xdr:from>
    <xdr:to>
      <xdr:col>1</xdr:col>
      <xdr:colOff>0</xdr:colOff>
      <xdr:row>9</xdr:row>
      <xdr:rowOff>1257299</xdr:rowOff>
    </xdr:to>
    <xdr:pic>
      <xdr:nvPicPr>
        <xdr:cNvPr id="6" name="Рисунок 5" descr="PT-50-5-pink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607" y="224517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10</xdr:row>
      <xdr:rowOff>13607</xdr:rowOff>
    </xdr:from>
    <xdr:to>
      <xdr:col>1</xdr:col>
      <xdr:colOff>0</xdr:colOff>
      <xdr:row>11</xdr:row>
      <xdr:rowOff>0</xdr:rowOff>
    </xdr:to>
    <xdr:pic>
      <xdr:nvPicPr>
        <xdr:cNvPr id="7" name="Рисунок 6" descr="PT-50-6-burgundy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607" y="349703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12</xdr:row>
      <xdr:rowOff>13607</xdr:rowOff>
    </xdr:from>
    <xdr:to>
      <xdr:col>1</xdr:col>
      <xdr:colOff>0</xdr:colOff>
      <xdr:row>13</xdr:row>
      <xdr:rowOff>0</xdr:rowOff>
    </xdr:to>
    <xdr:pic>
      <xdr:nvPicPr>
        <xdr:cNvPr id="10" name="Рисунок 9" descr="PT-50-8-sand-ash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607" y="4748893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13</xdr:row>
      <xdr:rowOff>13607</xdr:rowOff>
    </xdr:from>
    <xdr:to>
      <xdr:col>1</xdr:col>
      <xdr:colOff>0</xdr:colOff>
      <xdr:row>14</xdr:row>
      <xdr:rowOff>0</xdr:rowOff>
    </xdr:to>
    <xdr:pic>
      <xdr:nvPicPr>
        <xdr:cNvPr id="11" name="Рисунок 10" descr="PT-50-9-Lt.-Yellow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607" y="6000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14</xdr:row>
      <xdr:rowOff>13607</xdr:rowOff>
    </xdr:from>
    <xdr:to>
      <xdr:col>1</xdr:col>
      <xdr:colOff>0</xdr:colOff>
      <xdr:row>15</xdr:row>
      <xdr:rowOff>0</xdr:rowOff>
    </xdr:to>
    <xdr:pic>
      <xdr:nvPicPr>
        <xdr:cNvPr id="12" name="Рисунок 11" descr="PT-50-10-blue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3607" y="725260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15</xdr:row>
      <xdr:rowOff>13607</xdr:rowOff>
    </xdr:from>
    <xdr:to>
      <xdr:col>1</xdr:col>
      <xdr:colOff>0</xdr:colOff>
      <xdr:row>16</xdr:row>
      <xdr:rowOff>0</xdr:rowOff>
    </xdr:to>
    <xdr:pic>
      <xdr:nvPicPr>
        <xdr:cNvPr id="13" name="Рисунок 12" descr="PT-50-11-purple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3607" y="850446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16</xdr:row>
      <xdr:rowOff>13607</xdr:rowOff>
    </xdr:from>
    <xdr:to>
      <xdr:col>1</xdr:col>
      <xdr:colOff>0</xdr:colOff>
      <xdr:row>17</xdr:row>
      <xdr:rowOff>0</xdr:rowOff>
    </xdr:to>
    <xdr:pic>
      <xdr:nvPicPr>
        <xdr:cNvPr id="14" name="Рисунок 13" descr="PT-50-12-gree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3607" y="9756321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17</xdr:row>
      <xdr:rowOff>13607</xdr:rowOff>
    </xdr:from>
    <xdr:to>
      <xdr:col>1</xdr:col>
      <xdr:colOff>0</xdr:colOff>
      <xdr:row>17</xdr:row>
      <xdr:rowOff>1257299</xdr:rowOff>
    </xdr:to>
    <xdr:pic>
      <xdr:nvPicPr>
        <xdr:cNvPr id="15" name="Рисунок 14" descr="PT-50-13-cream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3607" y="1100817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18</xdr:row>
      <xdr:rowOff>13607</xdr:rowOff>
    </xdr:from>
    <xdr:to>
      <xdr:col>1</xdr:col>
      <xdr:colOff>0</xdr:colOff>
      <xdr:row>19</xdr:row>
      <xdr:rowOff>0</xdr:rowOff>
    </xdr:to>
    <xdr:pic>
      <xdr:nvPicPr>
        <xdr:cNvPr id="16" name="Рисунок 15" descr="PT-50-14-Lt.-gray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3607" y="1226003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19</xdr:row>
      <xdr:rowOff>13607</xdr:rowOff>
    </xdr:from>
    <xdr:to>
      <xdr:col>1</xdr:col>
      <xdr:colOff>0</xdr:colOff>
      <xdr:row>20</xdr:row>
      <xdr:rowOff>0</xdr:rowOff>
    </xdr:to>
    <xdr:pic>
      <xdr:nvPicPr>
        <xdr:cNvPr id="17" name="Рисунок 16" descr="PT-50-15-orange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3607" y="13511893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20</xdr:row>
      <xdr:rowOff>13607</xdr:rowOff>
    </xdr:from>
    <xdr:to>
      <xdr:col>1</xdr:col>
      <xdr:colOff>0</xdr:colOff>
      <xdr:row>21</xdr:row>
      <xdr:rowOff>0</xdr:rowOff>
    </xdr:to>
    <xdr:pic>
      <xdr:nvPicPr>
        <xdr:cNvPr id="18" name="Рисунок 17" descr="PT-50-16-mauve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3607" y="14763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21</xdr:row>
      <xdr:rowOff>13607</xdr:rowOff>
    </xdr:from>
    <xdr:to>
      <xdr:col>1</xdr:col>
      <xdr:colOff>0</xdr:colOff>
      <xdr:row>22</xdr:row>
      <xdr:rowOff>0</xdr:rowOff>
    </xdr:to>
    <xdr:pic>
      <xdr:nvPicPr>
        <xdr:cNvPr id="19" name="Рисунок 18" descr="PT-50-17-red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3607" y="1601560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22</xdr:row>
      <xdr:rowOff>13607</xdr:rowOff>
    </xdr:from>
    <xdr:to>
      <xdr:col>1</xdr:col>
      <xdr:colOff>0</xdr:colOff>
      <xdr:row>23</xdr:row>
      <xdr:rowOff>0</xdr:rowOff>
    </xdr:to>
    <xdr:pic>
      <xdr:nvPicPr>
        <xdr:cNvPr id="20" name="Рисунок 19" descr="PT-50-18-navy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3607" y="1726746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23</xdr:row>
      <xdr:rowOff>13607</xdr:rowOff>
    </xdr:from>
    <xdr:to>
      <xdr:col>1</xdr:col>
      <xdr:colOff>0</xdr:colOff>
      <xdr:row>24</xdr:row>
      <xdr:rowOff>0</xdr:rowOff>
    </xdr:to>
    <xdr:pic>
      <xdr:nvPicPr>
        <xdr:cNvPr id="21" name="Рисунок 20" descr="PT-50-19-Lt.-Lavender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3607" y="18519321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24</xdr:row>
      <xdr:rowOff>13607</xdr:rowOff>
    </xdr:from>
    <xdr:to>
      <xdr:col>1</xdr:col>
      <xdr:colOff>0</xdr:colOff>
      <xdr:row>24</xdr:row>
      <xdr:rowOff>1257299</xdr:rowOff>
    </xdr:to>
    <xdr:pic>
      <xdr:nvPicPr>
        <xdr:cNvPr id="22" name="Рисунок 21" descr="PT-50-20-Lt.-Khaki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3607" y="1977117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25</xdr:row>
      <xdr:rowOff>13607</xdr:rowOff>
    </xdr:from>
    <xdr:to>
      <xdr:col>1</xdr:col>
      <xdr:colOff>0</xdr:colOff>
      <xdr:row>26</xdr:row>
      <xdr:rowOff>0</xdr:rowOff>
    </xdr:to>
    <xdr:pic>
      <xdr:nvPicPr>
        <xdr:cNvPr id="23" name="Рисунок 22" descr="PT-50-21-mint-gree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3607" y="2102303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26</xdr:row>
      <xdr:rowOff>13607</xdr:rowOff>
    </xdr:from>
    <xdr:to>
      <xdr:col>1</xdr:col>
      <xdr:colOff>0</xdr:colOff>
      <xdr:row>27</xdr:row>
      <xdr:rowOff>0</xdr:rowOff>
    </xdr:to>
    <xdr:pic>
      <xdr:nvPicPr>
        <xdr:cNvPr id="24" name="Рисунок 23" descr="PT-50-22-oeep-gree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3607" y="22274893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39</xdr:row>
      <xdr:rowOff>13607</xdr:rowOff>
    </xdr:from>
    <xdr:to>
      <xdr:col>1</xdr:col>
      <xdr:colOff>0</xdr:colOff>
      <xdr:row>40</xdr:row>
      <xdr:rowOff>0</xdr:rowOff>
    </xdr:to>
    <xdr:pic>
      <xdr:nvPicPr>
        <xdr:cNvPr id="25" name="Рисунок 24" descr="PT-50-1-w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3607" y="23526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40</xdr:row>
      <xdr:rowOff>13607</xdr:rowOff>
    </xdr:from>
    <xdr:to>
      <xdr:col>1</xdr:col>
      <xdr:colOff>0</xdr:colOff>
      <xdr:row>41</xdr:row>
      <xdr:rowOff>0</xdr:rowOff>
    </xdr:to>
    <xdr:pic>
      <xdr:nvPicPr>
        <xdr:cNvPr id="26" name="Рисунок 25" descr="PT-50-2--blac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3607" y="2477860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46</xdr:row>
      <xdr:rowOff>9525</xdr:rowOff>
    </xdr:from>
    <xdr:to>
      <xdr:col>0</xdr:col>
      <xdr:colOff>1247775</xdr:colOff>
      <xdr:row>46</xdr:row>
      <xdr:rowOff>1247775</xdr:rowOff>
    </xdr:to>
    <xdr:pic>
      <xdr:nvPicPr>
        <xdr:cNvPr id="27" name="Рисунок 26" descr="нитки-s2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525" y="182689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</xdr:row>
      <xdr:rowOff>9525</xdr:rowOff>
    </xdr:from>
    <xdr:to>
      <xdr:col>0</xdr:col>
      <xdr:colOff>1247775</xdr:colOff>
      <xdr:row>11</xdr:row>
      <xdr:rowOff>1247775</xdr:rowOff>
    </xdr:to>
    <xdr:pic>
      <xdr:nvPicPr>
        <xdr:cNvPr id="29" name="Рисунок 28" descr="PT-50-7-brow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525" y="47244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9525</xdr:rowOff>
    </xdr:from>
    <xdr:to>
      <xdr:col>0</xdr:col>
      <xdr:colOff>1247775</xdr:colOff>
      <xdr:row>28</xdr:row>
      <xdr:rowOff>1247775</xdr:rowOff>
    </xdr:to>
    <xdr:pic>
      <xdr:nvPicPr>
        <xdr:cNvPr id="33" name="Рисунок 32" descr="PT-125-2-black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525" y="248412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30</xdr:row>
      <xdr:rowOff>9525</xdr:rowOff>
    </xdr:from>
    <xdr:to>
      <xdr:col>0</xdr:col>
      <xdr:colOff>1247775</xdr:colOff>
      <xdr:row>30</xdr:row>
      <xdr:rowOff>1247775</xdr:rowOff>
    </xdr:to>
    <xdr:pic>
      <xdr:nvPicPr>
        <xdr:cNvPr id="34" name="Рисунок 33" descr="PT-125-4-beige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525" y="26098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8</xdr:row>
      <xdr:rowOff>9525</xdr:rowOff>
    </xdr:from>
    <xdr:to>
      <xdr:col>0</xdr:col>
      <xdr:colOff>1247775</xdr:colOff>
      <xdr:row>8</xdr:row>
      <xdr:rowOff>1247775</xdr:rowOff>
    </xdr:to>
    <xdr:pic>
      <xdr:nvPicPr>
        <xdr:cNvPr id="36" name="Рисунок 35" descr="PT-50-3-grey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525" y="22098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8</xdr:row>
      <xdr:rowOff>19050</xdr:rowOff>
    </xdr:from>
    <xdr:to>
      <xdr:col>17</xdr:col>
      <xdr:colOff>9525</xdr:colOff>
      <xdr:row>11</xdr:row>
      <xdr:rowOff>504825</xdr:rowOff>
    </xdr:to>
    <xdr:pic>
      <xdr:nvPicPr>
        <xdr:cNvPr id="28" name="Рисунок 27" descr="nitki-2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791700" y="2305050"/>
          <a:ext cx="3429000" cy="425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>
      <selection activeCell="T10" sqref="T10"/>
    </sheetView>
  </sheetViews>
  <sheetFormatPr defaultRowHeight="15"/>
  <cols>
    <col min="1" max="1" width="18.85546875" customWidth="1"/>
    <col min="2" max="2" width="8.42578125" customWidth="1"/>
    <col min="3" max="3" width="15.7109375" customWidth="1"/>
    <col min="4" max="4" width="18.140625" customWidth="1"/>
    <col min="5" max="5" width="16.28515625" customWidth="1"/>
    <col min="6" max="6" width="16" customWidth="1"/>
    <col min="7" max="7" width="17.140625" style="25" hidden="1" customWidth="1"/>
    <col min="8" max="8" width="17.140625" hidden="1" customWidth="1"/>
    <col min="9" max="9" width="17.140625" customWidth="1"/>
    <col min="10" max="10" width="17.140625" hidden="1" customWidth="1"/>
    <col min="11" max="11" width="18.140625" customWidth="1"/>
    <col min="12" max="12" width="17.85546875" customWidth="1"/>
    <col min="13" max="13" width="26.28515625" customWidth="1"/>
    <col min="14" max="14" width="9.42578125" hidden="1" customWidth="1"/>
    <col min="17" max="17" width="7" customWidth="1"/>
  </cols>
  <sheetData>
    <row r="1" spans="1:17" ht="26.25" customHeight="1">
      <c r="A1" s="2" t="s">
        <v>0</v>
      </c>
      <c r="B1" s="2"/>
      <c r="C1" s="3"/>
      <c r="D1" s="47" t="s">
        <v>1</v>
      </c>
      <c r="E1" s="47"/>
      <c r="F1" s="47"/>
      <c r="G1" s="47"/>
      <c r="H1" s="18"/>
      <c r="I1" s="21"/>
      <c r="J1" s="21"/>
      <c r="K1" s="53" t="s">
        <v>13</v>
      </c>
      <c r="L1" s="54"/>
      <c r="M1" s="6"/>
    </row>
    <row r="2" spans="1:17" ht="26.25" customHeight="1">
      <c r="A2" s="2"/>
      <c r="B2" s="2"/>
      <c r="C2" s="4"/>
      <c r="D2" s="48"/>
      <c r="E2" s="48"/>
      <c r="F2" s="48"/>
      <c r="G2" s="48"/>
      <c r="H2" s="19"/>
      <c r="I2" s="22"/>
      <c r="J2" s="22"/>
      <c r="K2" s="55"/>
      <c r="L2" s="56"/>
      <c r="M2" s="8" t="s">
        <v>10</v>
      </c>
    </row>
    <row r="3" spans="1:17" ht="26.25" customHeight="1">
      <c r="A3" s="2"/>
      <c r="B3" s="2"/>
      <c r="C3" s="5"/>
      <c r="D3" s="49"/>
      <c r="E3" s="49"/>
      <c r="F3" s="49"/>
      <c r="G3" s="49"/>
      <c r="H3" s="20"/>
      <c r="I3" s="23"/>
      <c r="J3" s="23"/>
      <c r="K3" s="57"/>
      <c r="L3" s="58"/>
      <c r="M3" s="63">
        <f>SUM(N9:N47)</f>
        <v>0</v>
      </c>
    </row>
    <row r="4" spans="1:17" ht="18" customHeight="1">
      <c r="A4" s="50" t="s">
        <v>8</v>
      </c>
      <c r="B4" s="50"/>
      <c r="C4" s="50"/>
      <c r="D4" s="51" t="s">
        <v>59</v>
      </c>
      <c r="E4" s="52"/>
      <c r="F4" s="52"/>
      <c r="G4" s="52"/>
      <c r="H4" s="52"/>
      <c r="I4" s="52"/>
      <c r="J4" s="52"/>
      <c r="K4" s="52"/>
      <c r="L4" s="52"/>
      <c r="M4" s="26">
        <v>140</v>
      </c>
    </row>
    <row r="5" spans="1:17" ht="18" customHeight="1">
      <c r="A5" s="59" t="s">
        <v>56</v>
      </c>
      <c r="B5" s="59"/>
      <c r="C5" s="59"/>
      <c r="D5" s="42"/>
      <c r="E5" s="43"/>
      <c r="F5" s="43"/>
      <c r="G5" s="43"/>
      <c r="H5" s="43"/>
      <c r="I5" s="43"/>
      <c r="J5" s="43"/>
      <c r="K5" s="43"/>
      <c r="L5" s="43"/>
      <c r="M5" s="26">
        <v>73</v>
      </c>
    </row>
    <row r="6" spans="1:17" ht="18" customHeight="1">
      <c r="A6" s="41" t="s">
        <v>57</v>
      </c>
      <c r="B6" s="41"/>
      <c r="C6" s="41"/>
      <c r="D6" s="42"/>
      <c r="E6" s="43"/>
      <c r="F6" s="43"/>
      <c r="G6" s="43"/>
      <c r="H6" s="43"/>
      <c r="I6" s="43"/>
      <c r="J6" s="43"/>
      <c r="K6" s="43"/>
      <c r="L6" s="43"/>
      <c r="M6" s="1"/>
    </row>
    <row r="7" spans="1:17" ht="12" customHeight="1">
      <c r="A7" s="7"/>
      <c r="B7" s="7"/>
      <c r="C7" s="7"/>
      <c r="D7" s="7"/>
      <c r="E7" s="7"/>
      <c r="F7" s="7"/>
      <c r="G7" s="24"/>
      <c r="H7" s="7"/>
      <c r="I7" s="7"/>
      <c r="J7" s="7"/>
      <c r="K7" s="7"/>
    </row>
    <row r="8" spans="1:17" ht="35.25" customHeight="1">
      <c r="A8" s="27" t="s">
        <v>2</v>
      </c>
      <c r="B8" s="28" t="s">
        <v>12</v>
      </c>
      <c r="C8" s="29" t="s">
        <v>3</v>
      </c>
      <c r="D8" s="27" t="s">
        <v>11</v>
      </c>
      <c r="E8" s="27" t="s">
        <v>55</v>
      </c>
      <c r="F8" s="27" t="s">
        <v>4</v>
      </c>
      <c r="G8" s="30" t="s">
        <v>100</v>
      </c>
      <c r="H8" s="31" t="s">
        <v>99</v>
      </c>
      <c r="I8" s="32" t="s">
        <v>101</v>
      </c>
      <c r="J8" s="32" t="s">
        <v>5</v>
      </c>
      <c r="K8" s="27" t="s">
        <v>6</v>
      </c>
      <c r="L8" s="38" t="s">
        <v>7</v>
      </c>
      <c r="M8" s="39" t="s">
        <v>94</v>
      </c>
      <c r="N8" s="40"/>
      <c r="O8" s="40"/>
      <c r="P8" s="40"/>
      <c r="Q8" s="40"/>
    </row>
    <row r="9" spans="1:17" ht="99" customHeight="1">
      <c r="A9" s="9"/>
      <c r="B9" s="13" t="s">
        <v>18</v>
      </c>
      <c r="C9" s="10" t="s">
        <v>72</v>
      </c>
      <c r="D9" s="11" t="s">
        <v>73</v>
      </c>
      <c r="E9" s="10" t="s">
        <v>37</v>
      </c>
      <c r="F9" s="10" t="s">
        <v>17</v>
      </c>
      <c r="G9" s="33">
        <v>741</v>
      </c>
      <c r="H9" s="34">
        <f>G9
/100*80</f>
        <v>592.79999999999995</v>
      </c>
      <c r="I9" s="34">
        <f>G9/$M$4</f>
        <v>5.2928571428571427</v>
      </c>
      <c r="J9" s="34">
        <f>I9*$M$5</f>
        <v>386.37857142857143</v>
      </c>
      <c r="K9" s="10"/>
      <c r="L9" s="12"/>
      <c r="M9" s="1"/>
      <c r="N9" s="61">
        <f>I9*L9</f>
        <v>0</v>
      </c>
    </row>
    <row r="10" spans="1:17" ht="99" customHeight="1">
      <c r="A10" s="9"/>
      <c r="B10" s="13" t="s">
        <v>18</v>
      </c>
      <c r="C10" s="10" t="s">
        <v>19</v>
      </c>
      <c r="D10" s="11" t="s">
        <v>38</v>
      </c>
      <c r="E10" s="10" t="s">
        <v>37</v>
      </c>
      <c r="F10" s="10" t="s">
        <v>17</v>
      </c>
      <c r="G10" s="33">
        <v>741</v>
      </c>
      <c r="H10" s="34">
        <f t="shared" ref="H10:H44" si="0">G10
/100*80</f>
        <v>592.79999999999995</v>
      </c>
      <c r="I10" s="34">
        <f t="shared" ref="I10:I45" si="1">G10/$M$4</f>
        <v>5.2928571428571427</v>
      </c>
      <c r="J10" s="34">
        <f t="shared" ref="J10:J45" si="2">I10*$M$5</f>
        <v>386.37857142857143</v>
      </c>
      <c r="K10" s="10"/>
      <c r="L10" s="12"/>
      <c r="M10" s="1"/>
      <c r="N10" s="61">
        <f t="shared" ref="N10:N47" si="3">I10*L10</f>
        <v>0</v>
      </c>
    </row>
    <row r="11" spans="1:17" ht="99" customHeight="1">
      <c r="A11" s="9"/>
      <c r="B11" s="13" t="s">
        <v>18</v>
      </c>
      <c r="C11" s="10" t="s">
        <v>20</v>
      </c>
      <c r="D11" s="11" t="s">
        <v>58</v>
      </c>
      <c r="E11" s="10" t="s">
        <v>37</v>
      </c>
      <c r="F11" s="10" t="s">
        <v>17</v>
      </c>
      <c r="G11" s="33">
        <v>741</v>
      </c>
      <c r="H11" s="34">
        <f t="shared" si="0"/>
        <v>592.79999999999995</v>
      </c>
      <c r="I11" s="34">
        <f t="shared" si="1"/>
        <v>5.2928571428571427</v>
      </c>
      <c r="J11" s="34">
        <f t="shared" si="2"/>
        <v>386.37857142857143</v>
      </c>
      <c r="K11" s="10"/>
      <c r="L11" s="12"/>
      <c r="M11" s="1"/>
      <c r="N11" s="61">
        <f t="shared" si="3"/>
        <v>0</v>
      </c>
    </row>
    <row r="12" spans="1:17" ht="99" customHeight="1">
      <c r="A12" s="9"/>
      <c r="B12" s="13" t="s">
        <v>18</v>
      </c>
      <c r="C12" s="10" t="s">
        <v>66</v>
      </c>
      <c r="D12" s="11" t="s">
        <v>67</v>
      </c>
      <c r="E12" s="10" t="s">
        <v>37</v>
      </c>
      <c r="F12" s="10" t="s">
        <v>17</v>
      </c>
      <c r="G12" s="33">
        <v>741</v>
      </c>
      <c r="H12" s="34">
        <f t="shared" si="0"/>
        <v>592.79999999999995</v>
      </c>
      <c r="I12" s="34">
        <f t="shared" si="1"/>
        <v>5.2928571428571427</v>
      </c>
      <c r="J12" s="34">
        <f t="shared" si="2"/>
        <v>386.37857142857143</v>
      </c>
      <c r="K12" s="10"/>
      <c r="L12" s="12"/>
      <c r="M12" s="1"/>
      <c r="N12" s="61">
        <f t="shared" si="3"/>
        <v>0</v>
      </c>
    </row>
    <row r="13" spans="1:17" ht="99" customHeight="1">
      <c r="A13" s="9"/>
      <c r="B13" s="13" t="s">
        <v>18</v>
      </c>
      <c r="C13" s="10" t="s">
        <v>21</v>
      </c>
      <c r="D13" s="11" t="s">
        <v>39</v>
      </c>
      <c r="E13" s="10" t="s">
        <v>37</v>
      </c>
      <c r="F13" s="10" t="s">
        <v>17</v>
      </c>
      <c r="G13" s="33">
        <v>741</v>
      </c>
      <c r="H13" s="34">
        <f t="shared" si="0"/>
        <v>592.79999999999995</v>
      </c>
      <c r="I13" s="34">
        <f t="shared" si="1"/>
        <v>5.2928571428571427</v>
      </c>
      <c r="J13" s="34">
        <f t="shared" si="2"/>
        <v>386.37857142857143</v>
      </c>
      <c r="K13" s="10"/>
      <c r="L13" s="12"/>
      <c r="M13" s="1"/>
      <c r="N13" s="61">
        <f t="shared" si="3"/>
        <v>0</v>
      </c>
    </row>
    <row r="14" spans="1:17" ht="99" customHeight="1">
      <c r="A14" s="9"/>
      <c r="B14" s="13" t="s">
        <v>18</v>
      </c>
      <c r="C14" s="10" t="s">
        <v>22</v>
      </c>
      <c r="D14" s="11" t="s">
        <v>40</v>
      </c>
      <c r="E14" s="10" t="s">
        <v>37</v>
      </c>
      <c r="F14" s="10" t="s">
        <v>17</v>
      </c>
      <c r="G14" s="33">
        <v>741</v>
      </c>
      <c r="H14" s="34">
        <f t="shared" si="0"/>
        <v>592.79999999999995</v>
      </c>
      <c r="I14" s="34">
        <f t="shared" si="1"/>
        <v>5.2928571428571427</v>
      </c>
      <c r="J14" s="34">
        <f t="shared" si="2"/>
        <v>386.37857142857143</v>
      </c>
      <c r="K14" s="10"/>
      <c r="L14" s="12"/>
      <c r="M14" s="1"/>
      <c r="N14" s="61">
        <f t="shared" si="3"/>
        <v>0</v>
      </c>
    </row>
    <row r="15" spans="1:17" ht="99" customHeight="1">
      <c r="A15" s="9"/>
      <c r="B15" s="13" t="s">
        <v>18</v>
      </c>
      <c r="C15" s="10" t="s">
        <v>23</v>
      </c>
      <c r="D15" s="11" t="s">
        <v>41</v>
      </c>
      <c r="E15" s="10" t="s">
        <v>37</v>
      </c>
      <c r="F15" s="10" t="s">
        <v>17</v>
      </c>
      <c r="G15" s="33">
        <v>741</v>
      </c>
      <c r="H15" s="34">
        <f t="shared" si="0"/>
        <v>592.79999999999995</v>
      </c>
      <c r="I15" s="34">
        <f t="shared" si="1"/>
        <v>5.2928571428571427</v>
      </c>
      <c r="J15" s="34">
        <f t="shared" si="2"/>
        <v>386.37857142857143</v>
      </c>
      <c r="K15" s="10" t="s">
        <v>65</v>
      </c>
      <c r="L15" s="12"/>
      <c r="M15" s="1"/>
      <c r="N15" s="61">
        <f t="shared" si="3"/>
        <v>0</v>
      </c>
    </row>
    <row r="16" spans="1:17" ht="99" customHeight="1">
      <c r="A16" s="9"/>
      <c r="B16" s="13" t="s">
        <v>18</v>
      </c>
      <c r="C16" s="10" t="s">
        <v>24</v>
      </c>
      <c r="D16" s="11" t="s">
        <v>42</v>
      </c>
      <c r="E16" s="10" t="s">
        <v>37</v>
      </c>
      <c r="F16" s="10" t="s">
        <v>17</v>
      </c>
      <c r="G16" s="33">
        <v>741</v>
      </c>
      <c r="H16" s="34">
        <f t="shared" si="0"/>
        <v>592.79999999999995</v>
      </c>
      <c r="I16" s="34">
        <f t="shared" si="1"/>
        <v>5.2928571428571427</v>
      </c>
      <c r="J16" s="34">
        <f t="shared" si="2"/>
        <v>386.37857142857143</v>
      </c>
      <c r="K16" s="10"/>
      <c r="L16" s="12"/>
      <c r="M16" s="1"/>
      <c r="N16" s="61">
        <f t="shared" si="3"/>
        <v>0</v>
      </c>
    </row>
    <row r="17" spans="1:14" ht="99" customHeight="1">
      <c r="A17" s="9"/>
      <c r="B17" s="13" t="s">
        <v>18</v>
      </c>
      <c r="C17" s="10" t="s">
        <v>25</v>
      </c>
      <c r="D17" s="11" t="s">
        <v>43</v>
      </c>
      <c r="E17" s="10" t="s">
        <v>37</v>
      </c>
      <c r="F17" s="10" t="s">
        <v>17</v>
      </c>
      <c r="G17" s="33">
        <v>741</v>
      </c>
      <c r="H17" s="34">
        <f t="shared" si="0"/>
        <v>592.79999999999995</v>
      </c>
      <c r="I17" s="34">
        <f t="shared" si="1"/>
        <v>5.2928571428571427</v>
      </c>
      <c r="J17" s="34">
        <f t="shared" si="2"/>
        <v>386.37857142857143</v>
      </c>
      <c r="K17" s="10"/>
      <c r="L17" s="12"/>
      <c r="M17" s="1"/>
      <c r="N17" s="61">
        <f t="shared" si="3"/>
        <v>0</v>
      </c>
    </row>
    <row r="18" spans="1:14" ht="99" customHeight="1">
      <c r="A18" s="9"/>
      <c r="B18" s="13" t="s">
        <v>18</v>
      </c>
      <c r="C18" s="10" t="s">
        <v>26</v>
      </c>
      <c r="D18" s="11" t="s">
        <v>44</v>
      </c>
      <c r="E18" s="10" t="s">
        <v>37</v>
      </c>
      <c r="F18" s="10" t="s">
        <v>17</v>
      </c>
      <c r="G18" s="33">
        <v>741</v>
      </c>
      <c r="H18" s="34">
        <f t="shared" si="0"/>
        <v>592.79999999999995</v>
      </c>
      <c r="I18" s="34">
        <f t="shared" si="1"/>
        <v>5.2928571428571427</v>
      </c>
      <c r="J18" s="34">
        <f t="shared" si="2"/>
        <v>386.37857142857143</v>
      </c>
      <c r="K18" s="10" t="s">
        <v>65</v>
      </c>
      <c r="L18" s="12"/>
      <c r="M18" s="1"/>
      <c r="N18" s="61">
        <f t="shared" si="3"/>
        <v>0</v>
      </c>
    </row>
    <row r="19" spans="1:14" ht="99" customHeight="1">
      <c r="A19" s="9"/>
      <c r="B19" s="13" t="s">
        <v>18</v>
      </c>
      <c r="C19" s="10" t="s">
        <v>27</v>
      </c>
      <c r="D19" s="11" t="s">
        <v>45</v>
      </c>
      <c r="E19" s="10" t="s">
        <v>37</v>
      </c>
      <c r="F19" s="10" t="s">
        <v>17</v>
      </c>
      <c r="G19" s="33">
        <v>741</v>
      </c>
      <c r="H19" s="34">
        <f t="shared" si="0"/>
        <v>592.79999999999995</v>
      </c>
      <c r="I19" s="34">
        <f t="shared" si="1"/>
        <v>5.2928571428571427</v>
      </c>
      <c r="J19" s="34">
        <f t="shared" si="2"/>
        <v>386.37857142857143</v>
      </c>
      <c r="K19" s="10" t="s">
        <v>65</v>
      </c>
      <c r="L19" s="12"/>
      <c r="M19" s="1"/>
      <c r="N19" s="61">
        <f t="shared" si="3"/>
        <v>0</v>
      </c>
    </row>
    <row r="20" spans="1:14" ht="99" customHeight="1">
      <c r="A20" s="9"/>
      <c r="B20" s="13" t="s">
        <v>18</v>
      </c>
      <c r="C20" s="10" t="s">
        <v>28</v>
      </c>
      <c r="D20" s="11" t="s">
        <v>46</v>
      </c>
      <c r="E20" s="10" t="s">
        <v>37</v>
      </c>
      <c r="F20" s="10" t="s">
        <v>17</v>
      </c>
      <c r="G20" s="33">
        <v>741</v>
      </c>
      <c r="H20" s="34">
        <f t="shared" si="0"/>
        <v>592.79999999999995</v>
      </c>
      <c r="I20" s="34">
        <f t="shared" si="1"/>
        <v>5.2928571428571427</v>
      </c>
      <c r="J20" s="34">
        <f t="shared" si="2"/>
        <v>386.37857142857143</v>
      </c>
      <c r="K20" s="10"/>
      <c r="L20" s="12"/>
      <c r="M20" s="1"/>
      <c r="N20" s="61">
        <f t="shared" si="3"/>
        <v>0</v>
      </c>
    </row>
    <row r="21" spans="1:14" ht="99" customHeight="1">
      <c r="A21" s="9"/>
      <c r="B21" s="13" t="s">
        <v>18</v>
      </c>
      <c r="C21" s="10" t="s">
        <v>29</v>
      </c>
      <c r="D21" s="11" t="s">
        <v>47</v>
      </c>
      <c r="E21" s="10" t="s">
        <v>37</v>
      </c>
      <c r="F21" s="10" t="s">
        <v>17</v>
      </c>
      <c r="G21" s="33">
        <v>741</v>
      </c>
      <c r="H21" s="34">
        <f t="shared" si="0"/>
        <v>592.79999999999995</v>
      </c>
      <c r="I21" s="34">
        <f t="shared" si="1"/>
        <v>5.2928571428571427</v>
      </c>
      <c r="J21" s="34">
        <f t="shared" si="2"/>
        <v>386.37857142857143</v>
      </c>
      <c r="K21" s="10"/>
      <c r="L21" s="12"/>
      <c r="M21" s="1"/>
      <c r="N21" s="61">
        <f t="shared" si="3"/>
        <v>0</v>
      </c>
    </row>
    <row r="22" spans="1:14" ht="99" customHeight="1">
      <c r="A22" s="9"/>
      <c r="B22" s="13" t="s">
        <v>18</v>
      </c>
      <c r="C22" s="10" t="s">
        <v>30</v>
      </c>
      <c r="D22" s="11" t="s">
        <v>48</v>
      </c>
      <c r="E22" s="10" t="s">
        <v>37</v>
      </c>
      <c r="F22" s="10" t="s">
        <v>17</v>
      </c>
      <c r="G22" s="33">
        <v>741</v>
      </c>
      <c r="H22" s="34">
        <f t="shared" si="0"/>
        <v>592.79999999999995</v>
      </c>
      <c r="I22" s="34">
        <f t="shared" si="1"/>
        <v>5.2928571428571427</v>
      </c>
      <c r="J22" s="34">
        <f t="shared" si="2"/>
        <v>386.37857142857143</v>
      </c>
      <c r="K22" s="10"/>
      <c r="L22" s="12"/>
      <c r="M22" s="1"/>
      <c r="N22" s="61">
        <f t="shared" si="3"/>
        <v>0</v>
      </c>
    </row>
    <row r="23" spans="1:14" ht="99" customHeight="1">
      <c r="A23" s="9"/>
      <c r="B23" s="13" t="s">
        <v>18</v>
      </c>
      <c r="C23" s="10" t="s">
        <v>31</v>
      </c>
      <c r="D23" s="11" t="s">
        <v>49</v>
      </c>
      <c r="E23" s="10" t="s">
        <v>37</v>
      </c>
      <c r="F23" s="10" t="s">
        <v>17</v>
      </c>
      <c r="G23" s="33">
        <v>741</v>
      </c>
      <c r="H23" s="34">
        <f t="shared" si="0"/>
        <v>592.79999999999995</v>
      </c>
      <c r="I23" s="34">
        <f t="shared" si="1"/>
        <v>5.2928571428571427</v>
      </c>
      <c r="J23" s="34">
        <f t="shared" si="2"/>
        <v>386.37857142857143</v>
      </c>
      <c r="K23" s="10"/>
      <c r="L23" s="12"/>
      <c r="M23" s="1"/>
      <c r="N23" s="61">
        <f t="shared" si="3"/>
        <v>0</v>
      </c>
    </row>
    <row r="24" spans="1:14" ht="99" customHeight="1">
      <c r="A24" s="9"/>
      <c r="B24" s="13" t="s">
        <v>18</v>
      </c>
      <c r="C24" s="10" t="s">
        <v>32</v>
      </c>
      <c r="D24" s="11" t="s">
        <v>50</v>
      </c>
      <c r="E24" s="10" t="s">
        <v>37</v>
      </c>
      <c r="F24" s="10" t="s">
        <v>17</v>
      </c>
      <c r="G24" s="33">
        <v>741</v>
      </c>
      <c r="H24" s="34">
        <f t="shared" si="0"/>
        <v>592.79999999999995</v>
      </c>
      <c r="I24" s="34">
        <f t="shared" si="1"/>
        <v>5.2928571428571427</v>
      </c>
      <c r="J24" s="34">
        <f t="shared" si="2"/>
        <v>386.37857142857143</v>
      </c>
      <c r="K24" s="10"/>
      <c r="L24" s="12"/>
      <c r="M24" s="1"/>
      <c r="N24" s="61">
        <f t="shared" si="3"/>
        <v>0</v>
      </c>
    </row>
    <row r="25" spans="1:14" ht="99" customHeight="1">
      <c r="A25" s="9"/>
      <c r="B25" s="13" t="s">
        <v>18</v>
      </c>
      <c r="C25" s="10" t="s">
        <v>33</v>
      </c>
      <c r="D25" s="11" t="s">
        <v>51</v>
      </c>
      <c r="E25" s="10" t="s">
        <v>37</v>
      </c>
      <c r="F25" s="10" t="s">
        <v>17</v>
      </c>
      <c r="G25" s="33">
        <v>741</v>
      </c>
      <c r="H25" s="34">
        <f t="shared" si="0"/>
        <v>592.79999999999995</v>
      </c>
      <c r="I25" s="34">
        <f t="shared" si="1"/>
        <v>5.2928571428571427</v>
      </c>
      <c r="J25" s="34">
        <f t="shared" si="2"/>
        <v>386.37857142857143</v>
      </c>
      <c r="K25" s="10"/>
      <c r="L25" s="12"/>
      <c r="M25" s="1"/>
      <c r="N25" s="61">
        <f t="shared" si="3"/>
        <v>0</v>
      </c>
    </row>
    <row r="26" spans="1:14" ht="99" customHeight="1">
      <c r="A26" s="9"/>
      <c r="B26" s="13" t="s">
        <v>18</v>
      </c>
      <c r="C26" s="10" t="s">
        <v>34</v>
      </c>
      <c r="D26" s="11" t="s">
        <v>52</v>
      </c>
      <c r="E26" s="10" t="s">
        <v>37</v>
      </c>
      <c r="F26" s="10" t="s">
        <v>17</v>
      </c>
      <c r="G26" s="33">
        <v>741</v>
      </c>
      <c r="H26" s="34">
        <f t="shared" si="0"/>
        <v>592.79999999999995</v>
      </c>
      <c r="I26" s="34">
        <f t="shared" si="1"/>
        <v>5.2928571428571427</v>
      </c>
      <c r="J26" s="34">
        <f t="shared" si="2"/>
        <v>386.37857142857143</v>
      </c>
      <c r="K26" s="10"/>
      <c r="L26" s="12"/>
      <c r="M26" s="1"/>
      <c r="N26" s="61">
        <f t="shared" si="3"/>
        <v>0</v>
      </c>
    </row>
    <row r="27" spans="1:14" ht="99" customHeight="1">
      <c r="A27" s="9"/>
      <c r="B27" s="13" t="s">
        <v>18</v>
      </c>
      <c r="C27" s="10" t="s">
        <v>35</v>
      </c>
      <c r="D27" s="11" t="s">
        <v>53</v>
      </c>
      <c r="E27" s="10" t="s">
        <v>37</v>
      </c>
      <c r="F27" s="10" t="s">
        <v>17</v>
      </c>
      <c r="G27" s="33">
        <v>741</v>
      </c>
      <c r="H27" s="34">
        <f t="shared" si="0"/>
        <v>592.79999999999995</v>
      </c>
      <c r="I27" s="34">
        <f t="shared" si="1"/>
        <v>5.2928571428571427</v>
      </c>
      <c r="J27" s="34">
        <f t="shared" si="2"/>
        <v>386.37857142857143</v>
      </c>
      <c r="K27" s="10"/>
      <c r="L27" s="12"/>
      <c r="M27" s="1"/>
      <c r="N27" s="61">
        <f t="shared" si="3"/>
        <v>0</v>
      </c>
    </row>
    <row r="28" spans="1:14" ht="99" customHeight="1">
      <c r="A28" s="9"/>
      <c r="B28" s="13" t="s">
        <v>18</v>
      </c>
      <c r="C28" s="10" t="s">
        <v>74</v>
      </c>
      <c r="D28" s="11" t="s">
        <v>15</v>
      </c>
      <c r="E28" s="10" t="s">
        <v>71</v>
      </c>
      <c r="F28" s="10" t="s">
        <v>17</v>
      </c>
      <c r="G28" s="33">
        <v>1862</v>
      </c>
      <c r="H28" s="34">
        <f t="shared" si="0"/>
        <v>1489.6000000000001</v>
      </c>
      <c r="I28" s="34">
        <f t="shared" si="1"/>
        <v>13.3</v>
      </c>
      <c r="J28" s="34">
        <f t="shared" si="2"/>
        <v>970.90000000000009</v>
      </c>
      <c r="K28" s="10"/>
      <c r="L28" s="12"/>
      <c r="M28" s="1"/>
      <c r="N28" s="61">
        <f t="shared" si="3"/>
        <v>0</v>
      </c>
    </row>
    <row r="29" spans="1:14" ht="99" customHeight="1">
      <c r="A29" s="9"/>
      <c r="B29" s="13" t="s">
        <v>18</v>
      </c>
      <c r="C29" s="10" t="s">
        <v>68</v>
      </c>
      <c r="D29" s="11" t="s">
        <v>75</v>
      </c>
      <c r="E29" s="10" t="s">
        <v>71</v>
      </c>
      <c r="F29" s="10" t="s">
        <v>17</v>
      </c>
      <c r="G29" s="33">
        <v>1862</v>
      </c>
      <c r="H29" s="34">
        <f t="shared" si="0"/>
        <v>1489.6000000000001</v>
      </c>
      <c r="I29" s="34">
        <f t="shared" si="1"/>
        <v>13.3</v>
      </c>
      <c r="J29" s="34">
        <f t="shared" si="2"/>
        <v>970.90000000000009</v>
      </c>
      <c r="K29" s="10"/>
      <c r="L29" s="12"/>
      <c r="M29" s="1"/>
      <c r="N29" s="61">
        <f t="shared" si="3"/>
        <v>0</v>
      </c>
    </row>
    <row r="30" spans="1:14" ht="99" customHeight="1">
      <c r="A30" s="9"/>
      <c r="B30" s="13" t="s">
        <v>18</v>
      </c>
      <c r="C30" s="10" t="s">
        <v>76</v>
      </c>
      <c r="D30" s="11" t="s">
        <v>73</v>
      </c>
      <c r="E30" s="10" t="s">
        <v>71</v>
      </c>
      <c r="F30" s="10" t="s">
        <v>17</v>
      </c>
      <c r="G30" s="33">
        <v>1862</v>
      </c>
      <c r="H30" s="34">
        <f t="shared" si="0"/>
        <v>1489.6000000000001</v>
      </c>
      <c r="I30" s="34">
        <f t="shared" si="1"/>
        <v>13.3</v>
      </c>
      <c r="J30" s="34">
        <f t="shared" si="2"/>
        <v>970.90000000000009</v>
      </c>
      <c r="K30" s="10"/>
      <c r="L30" s="12"/>
      <c r="M30" s="1"/>
      <c r="N30" s="61">
        <f t="shared" si="3"/>
        <v>0</v>
      </c>
    </row>
    <row r="31" spans="1:14" ht="99" customHeight="1">
      <c r="A31" s="9"/>
      <c r="B31" s="13" t="s">
        <v>18</v>
      </c>
      <c r="C31" s="10" t="s">
        <v>69</v>
      </c>
      <c r="D31" s="11" t="s">
        <v>70</v>
      </c>
      <c r="E31" s="10" t="s">
        <v>71</v>
      </c>
      <c r="F31" s="10" t="s">
        <v>17</v>
      </c>
      <c r="G31" s="33">
        <v>1862</v>
      </c>
      <c r="H31" s="34">
        <f t="shared" si="0"/>
        <v>1489.6000000000001</v>
      </c>
      <c r="I31" s="34">
        <f t="shared" si="1"/>
        <v>13.3</v>
      </c>
      <c r="J31" s="34">
        <f t="shared" si="2"/>
        <v>970.90000000000009</v>
      </c>
      <c r="K31" s="10"/>
      <c r="L31" s="12"/>
      <c r="M31" s="1"/>
      <c r="N31" s="61">
        <f t="shared" si="3"/>
        <v>0</v>
      </c>
    </row>
    <row r="32" spans="1:14" ht="99" customHeight="1">
      <c r="A32" s="9"/>
      <c r="B32" s="13" t="s">
        <v>18</v>
      </c>
      <c r="C32" s="10" t="s">
        <v>77</v>
      </c>
      <c r="D32" s="11" t="s">
        <v>38</v>
      </c>
      <c r="E32" s="10" t="s">
        <v>71</v>
      </c>
      <c r="F32" s="10" t="s">
        <v>17</v>
      </c>
      <c r="G32" s="33">
        <v>1862</v>
      </c>
      <c r="H32" s="34">
        <f t="shared" si="0"/>
        <v>1489.6000000000001</v>
      </c>
      <c r="I32" s="34">
        <f t="shared" si="1"/>
        <v>13.3</v>
      </c>
      <c r="J32" s="34">
        <f t="shared" si="2"/>
        <v>970.90000000000009</v>
      </c>
      <c r="K32" s="10"/>
      <c r="L32" s="12"/>
      <c r="M32" s="1"/>
      <c r="N32" s="61">
        <f t="shared" si="3"/>
        <v>0</v>
      </c>
    </row>
    <row r="33" spans="1:14" ht="99" customHeight="1">
      <c r="A33" s="9"/>
      <c r="B33" s="13" t="s">
        <v>18</v>
      </c>
      <c r="C33" s="10" t="s">
        <v>78</v>
      </c>
      <c r="D33" s="11" t="s">
        <v>98</v>
      </c>
      <c r="E33" s="10" t="s">
        <v>71</v>
      </c>
      <c r="F33" s="10" t="s">
        <v>17</v>
      </c>
      <c r="G33" s="33">
        <v>1862</v>
      </c>
      <c r="H33" s="34">
        <f t="shared" si="0"/>
        <v>1489.6000000000001</v>
      </c>
      <c r="I33" s="34">
        <f t="shared" si="1"/>
        <v>13.3</v>
      </c>
      <c r="J33" s="34">
        <f t="shared" si="2"/>
        <v>970.90000000000009</v>
      </c>
      <c r="K33" s="10"/>
      <c r="L33" s="12"/>
      <c r="M33" s="1"/>
      <c r="N33" s="61">
        <f t="shared" si="3"/>
        <v>0</v>
      </c>
    </row>
    <row r="34" spans="1:14" ht="99" customHeight="1">
      <c r="A34" s="9"/>
      <c r="B34" s="13" t="s">
        <v>18</v>
      </c>
      <c r="C34" s="10" t="s">
        <v>79</v>
      </c>
      <c r="D34" s="11" t="s">
        <v>95</v>
      </c>
      <c r="E34" s="10" t="s">
        <v>71</v>
      </c>
      <c r="F34" s="10" t="s">
        <v>17</v>
      </c>
      <c r="G34" s="33">
        <v>1862</v>
      </c>
      <c r="H34" s="34">
        <f t="shared" si="0"/>
        <v>1489.6000000000001</v>
      </c>
      <c r="I34" s="34">
        <f t="shared" si="1"/>
        <v>13.3</v>
      </c>
      <c r="J34" s="34">
        <f t="shared" si="2"/>
        <v>970.90000000000009</v>
      </c>
      <c r="K34" s="10"/>
      <c r="L34" s="12"/>
      <c r="M34" s="1"/>
      <c r="N34" s="61">
        <f t="shared" si="3"/>
        <v>0</v>
      </c>
    </row>
    <row r="35" spans="1:14" ht="99" customHeight="1">
      <c r="A35" s="9"/>
      <c r="B35" s="13" t="s">
        <v>18</v>
      </c>
      <c r="C35" s="10" t="s">
        <v>80</v>
      </c>
      <c r="D35" s="11" t="s">
        <v>96</v>
      </c>
      <c r="E35" s="10" t="s">
        <v>71</v>
      </c>
      <c r="F35" s="10" t="s">
        <v>17</v>
      </c>
      <c r="G35" s="33">
        <v>1862</v>
      </c>
      <c r="H35" s="34">
        <f t="shared" si="0"/>
        <v>1489.6000000000001</v>
      </c>
      <c r="I35" s="34">
        <f t="shared" si="1"/>
        <v>13.3</v>
      </c>
      <c r="J35" s="34">
        <f t="shared" si="2"/>
        <v>970.90000000000009</v>
      </c>
      <c r="K35" s="10"/>
      <c r="L35" s="12"/>
      <c r="M35" s="1"/>
      <c r="N35" s="61">
        <f t="shared" si="3"/>
        <v>0</v>
      </c>
    </row>
    <row r="36" spans="1:14" ht="99" customHeight="1">
      <c r="A36" s="9"/>
      <c r="B36" s="13" t="s">
        <v>18</v>
      </c>
      <c r="C36" s="10" t="s">
        <v>81</v>
      </c>
      <c r="D36" s="11" t="s">
        <v>93</v>
      </c>
      <c r="E36" s="10" t="s">
        <v>71</v>
      </c>
      <c r="F36" s="10" t="s">
        <v>17</v>
      </c>
      <c r="G36" s="33">
        <v>1862</v>
      </c>
      <c r="H36" s="34">
        <f t="shared" si="0"/>
        <v>1489.6000000000001</v>
      </c>
      <c r="I36" s="34">
        <f t="shared" si="1"/>
        <v>13.3</v>
      </c>
      <c r="J36" s="34">
        <f t="shared" si="2"/>
        <v>970.90000000000009</v>
      </c>
      <c r="K36" s="10"/>
      <c r="L36" s="12"/>
      <c r="M36" s="1"/>
      <c r="N36" s="61">
        <f t="shared" si="3"/>
        <v>0</v>
      </c>
    </row>
    <row r="37" spans="1:14" ht="99" customHeight="1">
      <c r="A37" s="9"/>
      <c r="B37" s="13" t="s">
        <v>18</v>
      </c>
      <c r="C37" s="10" t="s">
        <v>82</v>
      </c>
      <c r="D37" s="11" t="s">
        <v>92</v>
      </c>
      <c r="E37" s="10" t="s">
        <v>71</v>
      </c>
      <c r="F37" s="10" t="s">
        <v>17</v>
      </c>
      <c r="G37" s="33">
        <v>1862</v>
      </c>
      <c r="H37" s="34">
        <f t="shared" si="0"/>
        <v>1489.6000000000001</v>
      </c>
      <c r="I37" s="34">
        <f t="shared" si="1"/>
        <v>13.3</v>
      </c>
      <c r="J37" s="34">
        <f t="shared" si="2"/>
        <v>970.90000000000009</v>
      </c>
      <c r="K37" s="10"/>
      <c r="L37" s="12"/>
      <c r="M37" s="1"/>
      <c r="N37" s="61">
        <f t="shared" si="3"/>
        <v>0</v>
      </c>
    </row>
    <row r="38" spans="1:14" ht="99" customHeight="1">
      <c r="A38" s="9"/>
      <c r="B38" s="13" t="s">
        <v>18</v>
      </c>
      <c r="C38" s="10" t="s">
        <v>83</v>
      </c>
      <c r="D38" s="11" t="s">
        <v>91</v>
      </c>
      <c r="E38" s="10" t="s">
        <v>71</v>
      </c>
      <c r="F38" s="10" t="s">
        <v>17</v>
      </c>
      <c r="G38" s="33">
        <v>1862</v>
      </c>
      <c r="H38" s="34">
        <f t="shared" si="0"/>
        <v>1489.6000000000001</v>
      </c>
      <c r="I38" s="34">
        <f t="shared" si="1"/>
        <v>13.3</v>
      </c>
      <c r="J38" s="34">
        <f t="shared" si="2"/>
        <v>970.90000000000009</v>
      </c>
      <c r="K38" s="10"/>
      <c r="L38" s="12"/>
      <c r="M38" s="1"/>
      <c r="N38" s="61">
        <f t="shared" si="3"/>
        <v>0</v>
      </c>
    </row>
    <row r="39" spans="1:14" ht="99" customHeight="1">
      <c r="A39" s="9"/>
      <c r="B39" s="13" t="s">
        <v>18</v>
      </c>
      <c r="C39" s="10" t="s">
        <v>84</v>
      </c>
      <c r="D39" s="11" t="s">
        <v>97</v>
      </c>
      <c r="E39" s="10" t="s">
        <v>71</v>
      </c>
      <c r="F39" s="10" t="s">
        <v>17</v>
      </c>
      <c r="G39" s="33">
        <v>1862</v>
      </c>
      <c r="H39" s="34">
        <f t="shared" si="0"/>
        <v>1489.6000000000001</v>
      </c>
      <c r="I39" s="34">
        <f t="shared" si="1"/>
        <v>13.3</v>
      </c>
      <c r="J39" s="34">
        <f t="shared" si="2"/>
        <v>970.90000000000009</v>
      </c>
      <c r="K39" s="10"/>
      <c r="L39" s="12"/>
      <c r="M39" s="1"/>
      <c r="N39" s="61">
        <f t="shared" si="3"/>
        <v>0</v>
      </c>
    </row>
    <row r="40" spans="1:14" ht="99" customHeight="1">
      <c r="A40" s="9"/>
      <c r="B40" s="13" t="s">
        <v>18</v>
      </c>
      <c r="C40" s="10" t="s">
        <v>14</v>
      </c>
      <c r="D40" s="11" t="s">
        <v>15</v>
      </c>
      <c r="E40" s="10" t="s">
        <v>16</v>
      </c>
      <c r="F40" s="10" t="s">
        <v>17</v>
      </c>
      <c r="G40" s="33">
        <v>1120</v>
      </c>
      <c r="H40" s="34">
        <f t="shared" si="0"/>
        <v>896</v>
      </c>
      <c r="I40" s="34">
        <f t="shared" si="1"/>
        <v>8</v>
      </c>
      <c r="J40" s="34">
        <f t="shared" si="2"/>
        <v>584</v>
      </c>
      <c r="K40" s="10"/>
      <c r="L40" s="12"/>
      <c r="M40" s="1"/>
      <c r="N40" s="61">
        <f t="shared" si="3"/>
        <v>0</v>
      </c>
    </row>
    <row r="41" spans="1:14" ht="99" customHeight="1">
      <c r="A41" s="9"/>
      <c r="B41" s="13" t="s">
        <v>18</v>
      </c>
      <c r="C41" s="10" t="s">
        <v>36</v>
      </c>
      <c r="D41" s="11" t="s">
        <v>54</v>
      </c>
      <c r="E41" s="10" t="s">
        <v>16</v>
      </c>
      <c r="F41" s="10" t="s">
        <v>17</v>
      </c>
      <c r="G41" s="33">
        <v>2128</v>
      </c>
      <c r="H41" s="34">
        <f t="shared" si="0"/>
        <v>1702.4</v>
      </c>
      <c r="I41" s="34">
        <f t="shared" si="1"/>
        <v>15.2</v>
      </c>
      <c r="J41" s="34">
        <f t="shared" si="2"/>
        <v>1109.5999999999999</v>
      </c>
      <c r="K41" s="10" t="s">
        <v>65</v>
      </c>
      <c r="L41" s="12"/>
      <c r="M41" s="1"/>
      <c r="N41" s="61">
        <f t="shared" si="3"/>
        <v>0</v>
      </c>
    </row>
    <row r="42" spans="1:14" ht="99" customHeight="1">
      <c r="A42" s="9"/>
      <c r="B42" s="13" t="s">
        <v>18</v>
      </c>
      <c r="C42" s="10" t="s">
        <v>85</v>
      </c>
      <c r="D42" s="11" t="s">
        <v>73</v>
      </c>
      <c r="E42" s="10" t="s">
        <v>16</v>
      </c>
      <c r="F42" s="10" t="s">
        <v>17</v>
      </c>
      <c r="G42" s="33">
        <v>2128</v>
      </c>
      <c r="H42" s="34">
        <f t="shared" si="0"/>
        <v>1702.4</v>
      </c>
      <c r="I42" s="34">
        <f t="shared" si="1"/>
        <v>15.2</v>
      </c>
      <c r="J42" s="34">
        <f t="shared" si="2"/>
        <v>1109.5999999999999</v>
      </c>
      <c r="K42" s="10"/>
      <c r="L42" s="12"/>
      <c r="M42" s="1"/>
      <c r="N42" s="61">
        <f t="shared" si="3"/>
        <v>0</v>
      </c>
    </row>
    <row r="43" spans="1:14" ht="99" customHeight="1">
      <c r="A43" s="9"/>
      <c r="B43" s="13" t="s">
        <v>18</v>
      </c>
      <c r="C43" s="10" t="s">
        <v>86</v>
      </c>
      <c r="D43" s="11" t="s">
        <v>90</v>
      </c>
      <c r="E43" s="10" t="s">
        <v>16</v>
      </c>
      <c r="F43" s="10" t="s">
        <v>17</v>
      </c>
      <c r="G43" s="33">
        <v>2128</v>
      </c>
      <c r="H43" s="34">
        <f t="shared" si="0"/>
        <v>1702.4</v>
      </c>
      <c r="I43" s="34">
        <f t="shared" si="1"/>
        <v>15.2</v>
      </c>
      <c r="J43" s="34">
        <f t="shared" si="2"/>
        <v>1109.5999999999999</v>
      </c>
      <c r="K43" s="10"/>
      <c r="L43" s="12"/>
      <c r="M43" s="1"/>
      <c r="N43" s="61">
        <f t="shared" si="3"/>
        <v>0</v>
      </c>
    </row>
    <row r="44" spans="1:14" ht="99" customHeight="1">
      <c r="A44" s="9"/>
      <c r="B44" s="13" t="s">
        <v>18</v>
      </c>
      <c r="C44" s="10" t="s">
        <v>87</v>
      </c>
      <c r="D44" s="11" t="s">
        <v>54</v>
      </c>
      <c r="E44" s="10" t="s">
        <v>16</v>
      </c>
      <c r="F44" s="10" t="s">
        <v>17</v>
      </c>
      <c r="G44" s="33">
        <v>2128</v>
      </c>
      <c r="H44" s="34">
        <f t="shared" si="0"/>
        <v>1702.4</v>
      </c>
      <c r="I44" s="34">
        <f t="shared" si="1"/>
        <v>15.2</v>
      </c>
      <c r="J44" s="34">
        <f t="shared" si="2"/>
        <v>1109.5999999999999</v>
      </c>
      <c r="K44" s="10"/>
      <c r="L44" s="12"/>
      <c r="M44" s="1"/>
      <c r="N44" s="61">
        <f t="shared" si="3"/>
        <v>0</v>
      </c>
    </row>
    <row r="45" spans="1:14" ht="99" customHeight="1">
      <c r="A45" s="9"/>
      <c r="B45" s="13" t="s">
        <v>18</v>
      </c>
      <c r="C45" s="10" t="s">
        <v>88</v>
      </c>
      <c r="D45" s="11" t="s">
        <v>89</v>
      </c>
      <c r="E45" s="10" t="s">
        <v>16</v>
      </c>
      <c r="F45" s="10" t="s">
        <v>17</v>
      </c>
      <c r="G45" s="33">
        <v>2128</v>
      </c>
      <c r="H45" s="34">
        <f>G45
/100*80</f>
        <v>1702.4</v>
      </c>
      <c r="I45" s="34">
        <f t="shared" si="1"/>
        <v>15.2</v>
      </c>
      <c r="J45" s="34">
        <f t="shared" si="2"/>
        <v>1109.5999999999999</v>
      </c>
      <c r="K45" s="10"/>
      <c r="L45" s="12"/>
      <c r="M45" s="1"/>
      <c r="N45" s="61">
        <f t="shared" si="3"/>
        <v>0</v>
      </c>
    </row>
    <row r="46" spans="1:14" ht="25.5" customHeight="1">
      <c r="A46" s="60" t="s">
        <v>63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1"/>
      <c r="N46" s="61">
        <f t="shared" si="3"/>
        <v>0</v>
      </c>
    </row>
    <row r="47" spans="1:14" ht="99" customHeight="1">
      <c r="A47" s="12"/>
      <c r="B47" s="15" t="s">
        <v>18</v>
      </c>
      <c r="C47" s="16" t="s">
        <v>64</v>
      </c>
      <c r="D47" s="16" t="s">
        <v>60</v>
      </c>
      <c r="E47" s="16" t="s">
        <v>61</v>
      </c>
      <c r="F47" s="35" t="s">
        <v>62</v>
      </c>
      <c r="G47" s="36">
        <v>380</v>
      </c>
      <c r="H47" s="37">
        <f>G47
/100*80</f>
        <v>304</v>
      </c>
      <c r="I47" s="34">
        <f>G47/$M$4</f>
        <v>2.7142857142857144</v>
      </c>
      <c r="J47" s="34">
        <f>I47*$M$5</f>
        <v>198.14285714285714</v>
      </c>
      <c r="K47" s="10"/>
      <c r="L47" s="17"/>
      <c r="M47" s="1"/>
      <c r="N47" s="61">
        <f t="shared" si="3"/>
        <v>0</v>
      </c>
    </row>
    <row r="48" spans="1:14" ht="10.5" customHeight="1">
      <c r="A48" s="7"/>
      <c r="B48" s="7"/>
      <c r="C48" s="7"/>
      <c r="D48" s="14"/>
      <c r="E48" s="14"/>
      <c r="F48" s="7"/>
      <c r="G48" s="24"/>
      <c r="H48" s="7"/>
      <c r="I48" s="7"/>
      <c r="J48" s="7"/>
      <c r="K48" s="7"/>
    </row>
    <row r="49" spans="1:12" ht="24.75" customHeight="1">
      <c r="A49" s="44" t="s">
        <v>9</v>
      </c>
      <c r="B49" s="45"/>
      <c r="C49" s="45"/>
      <c r="D49" s="45"/>
      <c r="E49" s="45"/>
      <c r="F49" s="45"/>
      <c r="G49" s="45"/>
      <c r="H49" s="45"/>
      <c r="I49" s="45"/>
      <c r="J49" s="45"/>
      <c r="K49" s="46"/>
      <c r="L49" s="62">
        <f>SUM(N9:N47)</f>
        <v>0</v>
      </c>
    </row>
  </sheetData>
  <mergeCells count="11">
    <mergeCell ref="M8:Q8"/>
    <mergeCell ref="A6:C6"/>
    <mergeCell ref="D6:L6"/>
    <mergeCell ref="A49:K49"/>
    <mergeCell ref="D1:G3"/>
    <mergeCell ref="A4:C4"/>
    <mergeCell ref="D4:L4"/>
    <mergeCell ref="K1:L3"/>
    <mergeCell ref="A5:C5"/>
    <mergeCell ref="D5:L5"/>
    <mergeCell ref="A46:L4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2016-10-20T14:27:03Z</dcterms:created>
  <dcterms:modified xsi:type="dcterms:W3CDTF">2022-05-31T19:07:27Z</dcterms:modified>
</cp:coreProperties>
</file>