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Лист1!$A$8:$L$63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3" i="1"/>
  <c r="N63" s="1"/>
  <c r="H63"/>
  <c r="I62"/>
  <c r="N62" s="1"/>
  <c r="H62"/>
  <c r="I61"/>
  <c r="N61" s="1"/>
  <c r="H61"/>
  <c r="I60"/>
  <c r="N60" s="1"/>
  <c r="H60"/>
  <c r="I59"/>
  <c r="N59" s="1"/>
  <c r="H59"/>
  <c r="I58"/>
  <c r="N58" s="1"/>
  <c r="H58"/>
  <c r="I57"/>
  <c r="N57" s="1"/>
  <c r="H57"/>
  <c r="N56"/>
  <c r="I55"/>
  <c r="N55" s="1"/>
  <c r="H55"/>
  <c r="I54"/>
  <c r="N54" s="1"/>
  <c r="H54"/>
  <c r="I53"/>
  <c r="N53" s="1"/>
  <c r="H53"/>
  <c r="I52"/>
  <c r="N52" s="1"/>
  <c r="H52"/>
  <c r="I51"/>
  <c r="N51" s="1"/>
  <c r="H51"/>
  <c r="I50"/>
  <c r="N50" s="1"/>
  <c r="H50"/>
  <c r="I49"/>
  <c r="N49" s="1"/>
  <c r="H49"/>
  <c r="I48"/>
  <c r="N48" s="1"/>
  <c r="H48"/>
  <c r="I47"/>
  <c r="N47" s="1"/>
  <c r="H47"/>
  <c r="N46"/>
  <c r="I45"/>
  <c r="J45" s="1"/>
  <c r="H45"/>
  <c r="N44"/>
  <c r="I43"/>
  <c r="N43" s="1"/>
  <c r="H43"/>
  <c r="I42"/>
  <c r="N42" s="1"/>
  <c r="H42"/>
  <c r="I41"/>
  <c r="N41" s="1"/>
  <c r="H41"/>
  <c r="N40"/>
  <c r="I39"/>
  <c r="N39" s="1"/>
  <c r="H39"/>
  <c r="I38"/>
  <c r="N38" s="1"/>
  <c r="H38"/>
  <c r="I37"/>
  <c r="N37" s="1"/>
  <c r="H37"/>
  <c r="N36"/>
  <c r="I35"/>
  <c r="N35" s="1"/>
  <c r="H35"/>
  <c r="I34"/>
  <c r="N34" s="1"/>
  <c r="H34"/>
  <c r="I33"/>
  <c r="N33" s="1"/>
  <c r="H33"/>
  <c r="I32"/>
  <c r="N32" s="1"/>
  <c r="H32"/>
  <c r="I31"/>
  <c r="N31" s="1"/>
  <c r="H31"/>
  <c r="I30"/>
  <c r="N30" s="1"/>
  <c r="H30"/>
  <c r="I29"/>
  <c r="N29" s="1"/>
  <c r="H29"/>
  <c r="I28"/>
  <c r="N28" s="1"/>
  <c r="H28"/>
  <c r="N27"/>
  <c r="I26"/>
  <c r="N26" s="1"/>
  <c r="H26"/>
  <c r="I25"/>
  <c r="N25" s="1"/>
  <c r="H25"/>
  <c r="I24"/>
  <c r="N24" s="1"/>
  <c r="H24"/>
  <c r="N23"/>
  <c r="I22"/>
  <c r="J22" s="1"/>
  <c r="H22"/>
  <c r="I21"/>
  <c r="J21" s="1"/>
  <c r="H21"/>
  <c r="I20"/>
  <c r="J20" s="1"/>
  <c r="H20"/>
  <c r="I19"/>
  <c r="J19" s="1"/>
  <c r="H19"/>
  <c r="N18"/>
  <c r="I17"/>
  <c r="N17" s="1"/>
  <c r="H17"/>
  <c r="I16"/>
  <c r="N16" s="1"/>
  <c r="H16"/>
  <c r="N15"/>
  <c r="I14"/>
  <c r="N14" s="1"/>
  <c r="H14"/>
  <c r="I13"/>
  <c r="N13" s="1"/>
  <c r="H13"/>
  <c r="I12"/>
  <c r="N12" s="1"/>
  <c r="H12"/>
  <c r="N11"/>
  <c r="I10"/>
  <c r="J10" s="1"/>
  <c r="H10"/>
  <c r="J25" l="1"/>
  <c r="J16"/>
  <c r="N20"/>
  <c r="J43"/>
  <c r="N45"/>
  <c r="N22"/>
  <c r="J42"/>
  <c r="J41"/>
  <c r="J17"/>
  <c r="N19"/>
  <c r="J24"/>
  <c r="J26"/>
  <c r="N21"/>
  <c r="N10"/>
  <c r="J12"/>
  <c r="J13"/>
  <c r="J14"/>
  <c r="J28"/>
  <c r="J29"/>
  <c r="J30"/>
  <c r="J31"/>
  <c r="J32"/>
  <c r="J33"/>
  <c r="J34"/>
  <c r="J35"/>
  <c r="J47"/>
  <c r="J48"/>
  <c r="J49"/>
  <c r="J50"/>
  <c r="J51"/>
  <c r="J52"/>
  <c r="J53"/>
  <c r="J54"/>
  <c r="J55"/>
  <c r="J37"/>
  <c r="J38"/>
  <c r="J39"/>
  <c r="J57"/>
  <c r="J58"/>
  <c r="J59"/>
  <c r="J60"/>
  <c r="J61"/>
  <c r="J62"/>
  <c r="J63"/>
  <c r="L65" l="1"/>
  <c r="M3"/>
</calcChain>
</file>

<file path=xl/sharedStrings.xml><?xml version="1.0" encoding="utf-8"?>
<sst xmlns="http://schemas.openxmlformats.org/spreadsheetml/2006/main" count="208" uniqueCount="122">
  <si>
    <t xml:space="preserve">                                                                                                                                                                                         </t>
  </si>
  <si>
    <r>
      <rPr>
        <sz val="14"/>
        <color rgb="FF000000"/>
        <rFont val="Calibri"/>
        <family val="2"/>
        <charset val="204"/>
      </rPr>
      <t xml:space="preserve">Магазин «Бисер, Бусинка, Страз»                                                           </t>
    </r>
    <r>
      <rPr>
        <sz val="12"/>
        <color rgb="FF000000"/>
        <rFont val="Calibri"/>
        <family val="2"/>
        <charset val="204"/>
      </rPr>
      <t>чешский бисер оптом, с доставкой по России</t>
    </r>
    <r>
      <rPr>
        <sz val="14"/>
        <color rgb="FF000000"/>
        <rFont val="Calibri"/>
        <family val="2"/>
        <charset val="204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</rPr>
      <t xml:space="preserve">http://biser-businka-strass-18.com </t>
    </r>
    <r>
      <rPr>
        <sz val="12"/>
        <color rgb="FF000000"/>
        <rFont val="Calibri"/>
        <family val="2"/>
        <charset val="204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</rPr>
      <t>http://okeanbusin.ru</t>
    </r>
  </si>
  <si>
    <r>
      <rPr>
        <sz val="14"/>
        <color rgb="FF808080"/>
        <rFont val="Calibri"/>
        <family val="2"/>
        <charset val="204"/>
      </rPr>
      <t xml:space="preserve">опт: +7 499 157-6590                        опт: +7 499 157-3151                                       </t>
    </r>
    <r>
      <rPr>
        <b/>
        <sz val="14"/>
        <color rgb="FF808080"/>
        <rFont val="Calibri"/>
        <family val="2"/>
        <charset val="204"/>
      </rPr>
      <t xml:space="preserve">заказ отправлять на адрес: </t>
    </r>
    <r>
      <rPr>
        <sz val="14"/>
        <color rgb="FF376092"/>
        <rFont val="Calibri"/>
        <family val="2"/>
        <charset val="204"/>
      </rPr>
      <t>optotdel18@yandex.ru</t>
    </r>
  </si>
  <si>
    <t>сумма заказа:</t>
  </si>
  <si>
    <t xml:space="preserve">Бланк-заказа:  </t>
  </si>
  <si>
    <r>
      <rPr>
        <b/>
        <sz val="12"/>
        <color rgb="FF000000"/>
        <rFont val="Arial"/>
        <family val="2"/>
        <charset val="204"/>
      </rPr>
      <t xml:space="preserve">Тросик Flex-rite7 и другие </t>
    </r>
    <r>
      <rPr>
        <sz val="10"/>
        <color rgb="FF000000"/>
        <rFont val="Arial"/>
        <family val="2"/>
        <charset val="204"/>
      </rPr>
      <t>(плетение тонких струн нержавеющей стали с нейлоновым покрытием)</t>
    </r>
  </si>
  <si>
    <t xml:space="preserve">ФИО, организация, адрес:  </t>
  </si>
  <si>
    <t xml:space="preserve">Контактный телефон:  </t>
  </si>
  <si>
    <t>Изображение</t>
  </si>
  <si>
    <t>№ магазина</t>
  </si>
  <si>
    <t>Артикул</t>
  </si>
  <si>
    <t>Цвет</t>
  </si>
  <si>
    <t>Размеры</t>
  </si>
  <si>
    <t>Упаковка</t>
  </si>
  <si>
    <t>Старая цена, руб.</t>
  </si>
  <si>
    <t>Цена по акции до 30.04.2022</t>
  </si>
  <si>
    <t>Цена, $</t>
  </si>
  <si>
    <t>Цена, руб.</t>
  </si>
  <si>
    <t>Наличие</t>
  </si>
  <si>
    <t>количество заказа</t>
  </si>
  <si>
    <t>Тросик Beadalon 7STRD .012" (0,30 мм)</t>
  </si>
  <si>
    <t xml:space="preserve">0,30 мм  </t>
  </si>
  <si>
    <t>9.14 м</t>
  </si>
  <si>
    <t>Black</t>
  </si>
  <si>
    <t xml:space="preserve">(0,12) 0,30 мм  </t>
  </si>
  <si>
    <t>9.2 м</t>
  </si>
  <si>
    <t>Satin Silver</t>
  </si>
  <si>
    <r>
      <rPr>
        <sz val="12"/>
        <color rgb="FF000000"/>
        <rFont val="Arial"/>
        <family val="2"/>
        <charset val="204"/>
      </rPr>
      <t xml:space="preserve">Тросик Beadalon 7STRD                </t>
    </r>
    <r>
      <rPr>
        <b/>
        <sz val="12"/>
        <color rgb="FF000000"/>
        <rFont val="Arial"/>
        <family val="2"/>
        <charset val="204"/>
      </rPr>
      <t>JW01S-0</t>
    </r>
  </si>
  <si>
    <t>Silver VCLR</t>
  </si>
  <si>
    <t>Тросик Beadalon 7STRD .015" (0,38 мм)</t>
  </si>
  <si>
    <t>Тросик Beadalon 7STRD                JW02B-0</t>
  </si>
  <si>
    <t xml:space="preserve">(0,15) 0,38 мм  </t>
  </si>
  <si>
    <t>Тросик Beadalon 7STRD                JW02NCU-0</t>
  </si>
  <si>
    <t>Satin Cooper</t>
  </si>
  <si>
    <r>
      <rPr>
        <sz val="12"/>
        <color rgb="FF000000"/>
        <rFont val="Arial"/>
        <family val="2"/>
        <charset val="204"/>
      </rPr>
      <t xml:space="preserve">Тросик Beadalon 7STRD                </t>
    </r>
    <r>
      <rPr>
        <b/>
        <sz val="12"/>
        <color rgb="FF000000"/>
        <rFont val="Arial"/>
        <family val="2"/>
        <charset val="204"/>
      </rPr>
      <t>JW02NS-0</t>
    </r>
  </si>
  <si>
    <t>Тросик Beadalon 7STRD .018" (0,46 мм)</t>
  </si>
  <si>
    <t>Тросик Beadalon  JW03B-0</t>
  </si>
  <si>
    <t>BLACK</t>
  </si>
  <si>
    <t xml:space="preserve">(0,18) 0,46 мм  </t>
  </si>
  <si>
    <r>
      <rPr>
        <sz val="12"/>
        <color rgb="FF000000"/>
        <rFont val="Arial"/>
        <family val="2"/>
        <charset val="204"/>
      </rPr>
      <t xml:space="preserve">Тросик Beadalon  </t>
    </r>
    <r>
      <rPr>
        <b/>
        <sz val="12"/>
        <color rgb="FF000000"/>
        <rFont val="Arial"/>
        <family val="2"/>
        <charset val="204"/>
      </rPr>
      <t>JW03NS-0</t>
    </r>
  </si>
  <si>
    <t>Тросик FLEXRITE 7 STRAND 0.012" (0,30 мм)</t>
  </si>
  <si>
    <r>
      <rPr>
        <sz val="12"/>
        <color rgb="FF000000"/>
        <rFont val="Arial"/>
        <family val="2"/>
        <charset val="204"/>
      </rPr>
      <t>Тросик flex-rite 7. FL7X</t>
    </r>
    <r>
      <rPr>
        <b/>
        <sz val="12"/>
        <color rgb="FF000000"/>
        <rFont val="Arial"/>
        <family val="2"/>
        <charset val="204"/>
      </rPr>
      <t>012BK</t>
    </r>
    <r>
      <rPr>
        <sz val="12"/>
        <color rgb="FF000000"/>
        <rFont val="Arial"/>
        <family val="2"/>
        <charset val="204"/>
      </rPr>
      <t>30</t>
    </r>
  </si>
  <si>
    <t>BLACK       черный</t>
  </si>
  <si>
    <r>
      <rPr>
        <sz val="12"/>
        <color rgb="FF000000"/>
        <rFont val="Arial"/>
        <family val="2"/>
        <charset val="204"/>
      </rPr>
      <t>Тросик flex-rite 7. FL7X</t>
    </r>
    <r>
      <rPr>
        <b/>
        <sz val="12"/>
        <color rgb="FF000000"/>
        <rFont val="Arial"/>
        <family val="2"/>
        <charset val="204"/>
      </rPr>
      <t>012CO</t>
    </r>
    <r>
      <rPr>
        <sz val="12"/>
        <color rgb="FF000000"/>
        <rFont val="Arial"/>
        <family val="2"/>
        <charset val="204"/>
      </rPr>
      <t>30</t>
    </r>
  </si>
  <si>
    <t>COPPER         медный</t>
  </si>
  <si>
    <t>Тросик flex-rite 7. FL7X012PS30</t>
  </si>
  <si>
    <t>PEARL SILVER жемчужный серебренный</t>
  </si>
  <si>
    <r>
      <rPr>
        <sz val="12"/>
        <color rgb="FF000000"/>
        <rFont val="Arial"/>
        <family val="2"/>
        <charset val="204"/>
      </rPr>
      <t>Тросик flex-rite 7. FL7X</t>
    </r>
    <r>
      <rPr>
        <b/>
        <sz val="12"/>
        <color rgb="FF000000"/>
        <rFont val="Arial"/>
        <family val="2"/>
        <charset val="204"/>
      </rPr>
      <t>012CL</t>
    </r>
    <r>
      <rPr>
        <sz val="12"/>
        <color rgb="FF000000"/>
        <rFont val="Arial"/>
        <family val="2"/>
        <charset val="204"/>
      </rPr>
      <t>30</t>
    </r>
  </si>
  <si>
    <t>CLEAR</t>
  </si>
  <si>
    <t>Тросик FLEXRITE 7 STRAND 0.014" (0,35 мм)</t>
  </si>
  <si>
    <t xml:space="preserve">0,35 мм  </t>
  </si>
  <si>
    <r>
      <rPr>
        <sz val="12"/>
        <color rgb="FF000000"/>
        <rFont val="Arial"/>
        <family val="2"/>
        <charset val="204"/>
      </rPr>
      <t>Тросик flex-rite 7. FL7X</t>
    </r>
    <r>
      <rPr>
        <b/>
        <sz val="12"/>
        <color rgb="FF000000"/>
        <rFont val="Arial"/>
        <family val="2"/>
        <charset val="204"/>
      </rPr>
      <t>014BZ</t>
    </r>
    <r>
      <rPr>
        <sz val="12"/>
        <color rgb="FF000000"/>
        <rFont val="Arial"/>
        <family val="2"/>
        <charset val="204"/>
      </rPr>
      <t>30</t>
    </r>
  </si>
  <si>
    <t>BRONZE бронзовый</t>
  </si>
  <si>
    <t>WHITE         белый</t>
  </si>
  <si>
    <t>Тросик flex-rite 7. FL7X014CO30</t>
  </si>
  <si>
    <r>
      <rPr>
        <sz val="12"/>
        <color rgb="FF000000"/>
        <rFont val="Arial"/>
        <family val="2"/>
        <charset val="204"/>
      </rPr>
      <t>Тросик flex-rite 7. FL7X</t>
    </r>
    <r>
      <rPr>
        <b/>
        <sz val="12"/>
        <color rgb="FF000000"/>
        <rFont val="Arial"/>
        <family val="2"/>
        <charset val="204"/>
      </rPr>
      <t>014PS</t>
    </r>
    <r>
      <rPr>
        <sz val="12"/>
        <color rgb="FF000000"/>
        <rFont val="Arial"/>
        <family val="2"/>
        <charset val="204"/>
      </rPr>
      <t>30</t>
    </r>
  </si>
  <si>
    <t>Тросик FLEXRITE 7 STRAND 0.018" (0,45 мм)</t>
  </si>
  <si>
    <r>
      <rPr>
        <sz val="12"/>
        <color rgb="FF000000"/>
        <rFont val="Arial"/>
        <family val="2"/>
        <charset val="204"/>
      </rPr>
      <t>Тросик flex-rite 7. FL7X</t>
    </r>
    <r>
      <rPr>
        <b/>
        <sz val="12"/>
        <color rgb="FF000000"/>
        <rFont val="Arial"/>
        <family val="2"/>
        <charset val="204"/>
      </rPr>
      <t>018BK</t>
    </r>
    <r>
      <rPr>
        <sz val="12"/>
        <color rgb="FF000000"/>
        <rFont val="Arial"/>
        <family val="2"/>
        <charset val="204"/>
      </rPr>
      <t>30</t>
    </r>
  </si>
  <si>
    <t xml:space="preserve">0,45 мм  </t>
  </si>
  <si>
    <t>Тросик flex-rite 7. FL7X018BL30</t>
  </si>
  <si>
    <t>BLUE            синий</t>
  </si>
  <si>
    <r>
      <rPr>
        <sz val="12"/>
        <color rgb="FF000000"/>
        <rFont val="Arial"/>
        <family val="2"/>
        <charset val="204"/>
      </rPr>
      <t>Тросик flex-rite 7. FL7X</t>
    </r>
    <r>
      <rPr>
        <b/>
        <sz val="12"/>
        <color rgb="FF000000"/>
        <rFont val="Arial"/>
        <family val="2"/>
        <charset val="204"/>
      </rPr>
      <t>018CO</t>
    </r>
    <r>
      <rPr>
        <sz val="12"/>
        <color rgb="FF000000"/>
        <rFont val="Arial"/>
        <family val="2"/>
        <charset val="204"/>
      </rPr>
      <t>30</t>
    </r>
  </si>
  <si>
    <t>Тросик flex-rite 7. FL7X018LA30</t>
  </si>
  <si>
    <t>LAVENDER лаванда</t>
  </si>
  <si>
    <t>Тросик flex-rite 7. FL7X018OR30</t>
  </si>
  <si>
    <t>ORANGE оранжевый</t>
  </si>
  <si>
    <t>Тросик flex-rite 7. FL7X018PI30</t>
  </si>
  <si>
    <t>PINK              розовый</t>
  </si>
  <si>
    <t>Тросик flex-rite 7. FL7X018PU30</t>
  </si>
  <si>
    <t>PURPLE фиолетовый</t>
  </si>
  <si>
    <t>Тросик flex-rite 7. FL7X018RE30</t>
  </si>
  <si>
    <t>RED                 красный</t>
  </si>
  <si>
    <t>Тросик FLEXRITE 7 STRAND 0.020" (0,50 мм)</t>
  </si>
  <si>
    <t>Тросик flex-rite 7. FL7X020CL30</t>
  </si>
  <si>
    <t xml:space="preserve">0,50 мм  </t>
  </si>
  <si>
    <r>
      <rPr>
        <sz val="12"/>
        <color rgb="FF000000"/>
        <rFont val="Arial"/>
        <family val="2"/>
        <charset val="204"/>
      </rPr>
      <t>Тросик flex-rite 7. FL7X</t>
    </r>
    <r>
      <rPr>
        <b/>
        <sz val="12"/>
        <color rgb="FF000000"/>
        <rFont val="Arial"/>
        <family val="2"/>
        <charset val="204"/>
      </rPr>
      <t>020PS</t>
    </r>
    <r>
      <rPr>
        <sz val="12"/>
        <color rgb="FF000000"/>
        <rFont val="Arial"/>
        <family val="2"/>
        <charset val="204"/>
      </rPr>
      <t>30</t>
    </r>
  </si>
  <si>
    <t>Тросик flex-rite 7. FL7X020WH30</t>
  </si>
  <si>
    <t>Тросик FLEXRITE 7 STRAND 0.024" (0,60 мм)</t>
  </si>
  <si>
    <r>
      <rPr>
        <sz val="12"/>
        <color rgb="FF000000"/>
        <rFont val="Arial"/>
        <family val="2"/>
        <charset val="204"/>
      </rPr>
      <t>Тросик flex-rite 7. FL7X</t>
    </r>
    <r>
      <rPr>
        <b/>
        <sz val="12"/>
        <color rgb="FF000000"/>
        <rFont val="Arial"/>
        <family val="2"/>
        <charset val="204"/>
      </rPr>
      <t>024BK</t>
    </r>
    <r>
      <rPr>
        <sz val="12"/>
        <color rgb="FF000000"/>
        <rFont val="Arial"/>
        <family val="2"/>
        <charset val="204"/>
      </rPr>
      <t>30</t>
    </r>
  </si>
  <si>
    <t>BLACK         черный</t>
  </si>
  <si>
    <t xml:space="preserve">0,60 мм  </t>
  </si>
  <si>
    <r>
      <rPr>
        <sz val="12"/>
        <color rgb="FF000000"/>
        <rFont val="Arial"/>
        <family val="2"/>
        <charset val="204"/>
      </rPr>
      <t>Тросик flex-rite 7. FL7X</t>
    </r>
    <r>
      <rPr>
        <b/>
        <sz val="12"/>
        <color rgb="FF000000"/>
        <rFont val="Arial"/>
        <family val="2"/>
        <charset val="204"/>
      </rPr>
      <t>024BZ</t>
    </r>
    <r>
      <rPr>
        <sz val="12"/>
        <color rgb="FF000000"/>
        <rFont val="Arial"/>
        <family val="2"/>
        <charset val="204"/>
      </rPr>
      <t>30</t>
    </r>
  </si>
  <si>
    <r>
      <rPr>
        <sz val="12"/>
        <color rgb="FF000000"/>
        <rFont val="Arial"/>
        <family val="2"/>
        <charset val="204"/>
      </rPr>
      <t>Тросик flex-rite 7. FL7X</t>
    </r>
    <r>
      <rPr>
        <b/>
        <sz val="12"/>
        <color rgb="FF000000"/>
        <rFont val="Arial"/>
        <family val="2"/>
        <charset val="204"/>
      </rPr>
      <t>024CO</t>
    </r>
    <r>
      <rPr>
        <sz val="12"/>
        <color rgb="FF000000"/>
        <rFont val="Arial"/>
        <family val="2"/>
        <charset val="204"/>
      </rPr>
      <t>30</t>
    </r>
  </si>
  <si>
    <t>Катушка 80 метров</t>
  </si>
  <si>
    <t>Тросик #6</t>
  </si>
  <si>
    <t>серебрянный</t>
  </si>
  <si>
    <t xml:space="preserve">0,38 мм  </t>
  </si>
  <si>
    <t>80 м</t>
  </si>
  <si>
    <t>Катушка 10 метров</t>
  </si>
  <si>
    <t>Тросик № 3</t>
  </si>
  <si>
    <t>свекольный</t>
  </si>
  <si>
    <t>10 м</t>
  </si>
  <si>
    <t>Тросик № 6</t>
  </si>
  <si>
    <t>горчичный</t>
  </si>
  <si>
    <t>Тросик № 7</t>
  </si>
  <si>
    <t>оливковый</t>
  </si>
  <si>
    <t>Тросик № 8</t>
  </si>
  <si>
    <t>зеленый</t>
  </si>
  <si>
    <t>Тросик № 9</t>
  </si>
  <si>
    <t>кирпичный</t>
  </si>
  <si>
    <t>Тросик № 10</t>
  </si>
  <si>
    <t>синий</t>
  </si>
  <si>
    <t>Тросик № 12</t>
  </si>
  <si>
    <t>коричневый</t>
  </si>
  <si>
    <t>Тросик № 13</t>
  </si>
  <si>
    <t>бордовый</t>
  </si>
  <si>
    <t>Тросик № 14</t>
  </si>
  <si>
    <t>черный</t>
  </si>
  <si>
    <t>Катушка 50 метров</t>
  </si>
  <si>
    <t>50 м</t>
  </si>
  <si>
    <t>Тросик t03</t>
  </si>
  <si>
    <t>Тросик t04</t>
  </si>
  <si>
    <t>фуксия</t>
  </si>
  <si>
    <t>Тросик t05</t>
  </si>
  <si>
    <t>красный</t>
  </si>
  <si>
    <t>Тросик t06</t>
  </si>
  <si>
    <t>Тросик t07</t>
  </si>
  <si>
    <t>джинсовый</t>
  </si>
  <si>
    <t>Тросик t10</t>
  </si>
  <si>
    <t>Тросик t12</t>
  </si>
  <si>
    <t>сиреневый</t>
  </si>
  <si>
    <t xml:space="preserve">сумма заказа:   </t>
  </si>
</sst>
</file>

<file path=xl/styles.xml><?xml version="1.0" encoding="utf-8"?>
<styleSheet xmlns="http://schemas.openxmlformats.org/spreadsheetml/2006/main">
  <numFmts count="2">
    <numFmt numFmtId="164" formatCode="0&quot; гр.&quot;"/>
    <numFmt numFmtId="165" formatCode="#,##0.00&quot;р.&quot;"/>
  </numFmts>
  <fonts count="23">
    <font>
      <sz val="11"/>
      <color rgb="FF000000"/>
      <name val="Calibri"/>
      <charset val="204"/>
    </font>
    <font>
      <sz val="11"/>
      <color rgb="FF000000"/>
      <name val="Calibri"/>
      <family val="2"/>
      <charset val="204"/>
    </font>
    <font>
      <strike/>
      <sz val="11"/>
      <color rgb="FF000000"/>
      <name val="Cambria"/>
      <family val="1"/>
      <charset val="204"/>
    </font>
    <font>
      <sz val="14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FF0000"/>
      <name val="Calibri"/>
      <family val="2"/>
      <charset val="204"/>
    </font>
    <font>
      <sz val="12"/>
      <color rgb="FF0070C0"/>
      <name val="Calibri"/>
      <family val="2"/>
      <charset val="204"/>
    </font>
    <font>
      <sz val="14"/>
      <color rgb="FF808080"/>
      <name val="Calibri"/>
      <family val="2"/>
      <charset val="204"/>
    </font>
    <font>
      <b/>
      <sz val="14"/>
      <color rgb="FF808080"/>
      <name val="Calibri"/>
      <family val="2"/>
      <charset val="204"/>
    </font>
    <font>
      <sz val="14"/>
      <color rgb="FF376092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262626"/>
      <name val="Arial"/>
      <family val="2"/>
      <charset val="204"/>
    </font>
    <font>
      <b/>
      <sz val="12"/>
      <color rgb="FF00B05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FFFF"/>
      <name val="Arial"/>
      <family val="2"/>
      <charset val="204"/>
    </font>
    <font>
      <b/>
      <strike/>
      <sz val="12"/>
      <color rgb="FF000000"/>
      <name val="Arial"/>
      <family val="2"/>
      <charset val="204"/>
    </font>
    <font>
      <strike/>
      <sz val="12"/>
      <color rgb="FF000000"/>
      <name val="Arial"/>
      <family val="2"/>
      <charset val="204"/>
    </font>
    <font>
      <strike/>
      <sz val="12"/>
      <color rgb="FF000000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66FF99"/>
        <bgColor rgb="FFCCFFCC"/>
      </patternFill>
    </fill>
    <fill>
      <patternFill patternType="solid">
        <fgColor rgb="FFF2F2F2"/>
        <bgColor rgb="FFFFFFFF"/>
      </patternFill>
    </fill>
    <fill>
      <patternFill patternType="solid">
        <fgColor rgb="FF00B050"/>
        <bgColor rgb="FF008080"/>
      </patternFill>
    </fill>
    <fill>
      <patternFill patternType="solid">
        <fgColor rgb="FFD9D9D9"/>
        <bgColor rgb="FFC0C0C0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/>
    <xf numFmtId="0" fontId="3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4" fontId="3" fillId="0" borderId="4" xfId="0" applyNumberFormat="1" applyFont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4" fontId="11" fillId="3" borderId="5" xfId="0" applyNumberFormat="1" applyFont="1" applyFill="1" applyBorder="1" applyAlignment="1" applyProtection="1">
      <alignment horizontal="center" vertical="center"/>
    </xf>
    <xf numFmtId="0" fontId="14" fillId="0" borderId="5" xfId="0" applyFont="1" applyBorder="1" applyAlignment="1" applyProtection="1"/>
    <xf numFmtId="0" fontId="1" fillId="0" borderId="5" xfId="0" applyFont="1" applyBorder="1" applyAlignment="1" applyProtection="1"/>
    <xf numFmtId="0" fontId="1" fillId="2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/>
    <xf numFmtId="0" fontId="12" fillId="4" borderId="7" xfId="0" applyFont="1" applyFill="1" applyBorder="1" applyAlignment="1" applyProtection="1">
      <alignment horizontal="center" vertical="center"/>
    </xf>
    <xf numFmtId="0" fontId="12" fillId="4" borderId="7" xfId="0" applyFont="1" applyFill="1" applyBorder="1" applyAlignment="1" applyProtection="1">
      <alignment horizontal="center" vertical="center" wrapText="1"/>
    </xf>
    <xf numFmtId="49" fontId="12" fillId="4" borderId="7" xfId="0" applyNumberFormat="1" applyFont="1" applyFill="1" applyBorder="1" applyAlignment="1" applyProtection="1">
      <alignment horizontal="center" vertical="center"/>
    </xf>
    <xf numFmtId="164" fontId="16" fillId="4" borderId="7" xfId="0" applyNumberFormat="1" applyFont="1" applyFill="1" applyBorder="1" applyAlignment="1" applyProtection="1">
      <alignment horizontal="center" vertical="center" wrapText="1"/>
    </xf>
    <xf numFmtId="164" fontId="17" fillId="4" borderId="7" xfId="0" applyNumberFormat="1" applyFont="1" applyFill="1" applyBorder="1" applyAlignment="1" applyProtection="1">
      <alignment horizontal="center" vertical="center" wrapText="1"/>
    </xf>
    <xf numFmtId="164" fontId="18" fillId="4" borderId="7" xfId="0" applyNumberFormat="1" applyFont="1" applyFill="1" applyBorder="1" applyAlignment="1" applyProtection="1">
      <alignment horizontal="center" vertical="center"/>
    </xf>
    <xf numFmtId="164" fontId="16" fillId="4" borderId="7" xfId="0" applyNumberFormat="1" applyFont="1" applyFill="1" applyBorder="1" applyAlignment="1" applyProtection="1">
      <alignment horizontal="center" vertical="center"/>
    </xf>
    <xf numFmtId="164" fontId="19" fillId="5" borderId="7" xfId="0" applyNumberFormat="1" applyFont="1" applyFill="1" applyBorder="1" applyAlignment="1" applyProtection="1">
      <alignment horizontal="center" vertical="center" wrapText="1"/>
    </xf>
    <xf numFmtId="0" fontId="12" fillId="6" borderId="2" xfId="0" applyFont="1" applyFill="1" applyBorder="1" applyAlignment="1" applyProtection="1">
      <alignment vertical="center"/>
    </xf>
    <xf numFmtId="0" fontId="20" fillId="6" borderId="2" xfId="0" applyFont="1" applyFill="1" applyBorder="1" applyAlignment="1" applyProtection="1">
      <alignment vertical="center"/>
    </xf>
    <xf numFmtId="0" fontId="0" fillId="0" borderId="5" xfId="0" applyBorder="1"/>
    <xf numFmtId="0" fontId="11" fillId="0" borderId="6" xfId="0" applyFont="1" applyBorder="1" applyAlignment="1" applyProtection="1"/>
    <xf numFmtId="49" fontId="11" fillId="0" borderId="8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 wrapText="1"/>
    </xf>
    <xf numFmtId="165" fontId="21" fillId="0" borderId="6" xfId="0" applyNumberFormat="1" applyFont="1" applyBorder="1" applyAlignment="1" applyProtection="1">
      <alignment horizontal="center" vertical="center"/>
    </xf>
    <xf numFmtId="165" fontId="11" fillId="0" borderId="6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1" fontId="11" fillId="0" borderId="6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/>
    <xf numFmtId="165" fontId="12" fillId="6" borderId="6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</xf>
    <xf numFmtId="165" fontId="22" fillId="0" borderId="0" xfId="0" applyNumberFormat="1" applyFont="1" applyBorder="1" applyAlignment="1" applyProtection="1">
      <alignment horizontal="center" vertical="center"/>
    </xf>
    <xf numFmtId="165" fontId="11" fillId="0" borderId="0" xfId="0" applyNumberFormat="1" applyFont="1" applyBorder="1" applyAlignment="1" applyProtection="1">
      <alignment horizontal="center" vertical="center"/>
    </xf>
    <xf numFmtId="1" fontId="11" fillId="0" borderId="0" xfId="0" applyNumberFormat="1" applyFont="1" applyBorder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shrinkToFit="1"/>
    </xf>
    <xf numFmtId="4" fontId="11" fillId="3" borderId="7" xfId="0" applyNumberFormat="1" applyFont="1" applyFill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49" fontId="15" fillId="0" borderId="8" xfId="0" applyNumberFormat="1" applyFont="1" applyBorder="1" applyAlignment="1" applyProtection="1">
      <alignment horizontal="left" vertical="center"/>
      <protection locked="0"/>
    </xf>
    <xf numFmtId="0" fontId="12" fillId="6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top" wrapText="1"/>
    </xf>
    <xf numFmtId="0" fontId="12" fillId="0" borderId="7" xfId="0" applyFont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99"/>
      <rgbColor rgb="FF99CC00"/>
      <rgbColor rgb="FFFFCC00"/>
      <rgbColor rgb="FFFF9900"/>
      <rgbColor rgb="FFFF6600"/>
      <rgbColor rgb="FF376092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371520</xdr:colOff>
      <xdr:row>0</xdr:row>
      <xdr:rowOff>76320</xdr:rowOff>
    </xdr:from>
    <xdr:to>
      <xdr:col>0</xdr:col>
      <xdr:colOff>1142640</xdr:colOff>
      <xdr:row>2</xdr:row>
      <xdr:rowOff>142560</xdr:rowOff>
    </xdr:to>
    <xdr:pic>
      <xdr:nvPicPr>
        <xdr:cNvPr id="2" name="Рисунок 7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71520" y="76320"/>
          <a:ext cx="771120" cy="7329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190440</xdr:colOff>
      <xdr:row>0</xdr:row>
      <xdr:rowOff>66600</xdr:rowOff>
    </xdr:from>
    <xdr:to>
      <xdr:col>2</xdr:col>
      <xdr:colOff>961560</xdr:colOff>
      <xdr:row>2</xdr:row>
      <xdr:rowOff>190080</xdr:rowOff>
    </xdr:to>
    <xdr:pic>
      <xdr:nvPicPr>
        <xdr:cNvPr id="3" name="Рисунок 8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2054520" y="66600"/>
          <a:ext cx="771120" cy="790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28440</xdr:colOff>
      <xdr:row>44</xdr:row>
      <xdr:rowOff>28440</xdr:rowOff>
    </xdr:from>
    <xdr:to>
      <xdr:col>0</xdr:col>
      <xdr:colOff>1171080</xdr:colOff>
      <xdr:row>44</xdr:row>
      <xdr:rowOff>1171080</xdr:rowOff>
    </xdr:to>
    <xdr:pic>
      <xdr:nvPicPr>
        <xdr:cNvPr id="5" name="Рисунок 1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28440" y="62626680"/>
          <a:ext cx="1142640" cy="1142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28440</xdr:colOff>
      <xdr:row>46</xdr:row>
      <xdr:rowOff>28440</xdr:rowOff>
    </xdr:from>
    <xdr:to>
      <xdr:col>0</xdr:col>
      <xdr:colOff>1171080</xdr:colOff>
      <xdr:row>46</xdr:row>
      <xdr:rowOff>1171080</xdr:rowOff>
    </xdr:to>
    <xdr:pic>
      <xdr:nvPicPr>
        <xdr:cNvPr id="6" name="Рисунок 2"/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28440" y="64198080"/>
          <a:ext cx="1142640" cy="1142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28440</xdr:colOff>
      <xdr:row>47</xdr:row>
      <xdr:rowOff>38160</xdr:rowOff>
    </xdr:from>
    <xdr:to>
      <xdr:col>0</xdr:col>
      <xdr:colOff>1171080</xdr:colOff>
      <xdr:row>47</xdr:row>
      <xdr:rowOff>1180800</xdr:rowOff>
    </xdr:to>
    <xdr:pic>
      <xdr:nvPicPr>
        <xdr:cNvPr id="8" name="Рисунок 4"/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28440" y="66627360"/>
          <a:ext cx="1142640" cy="1142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28440</xdr:colOff>
      <xdr:row>48</xdr:row>
      <xdr:rowOff>28440</xdr:rowOff>
    </xdr:from>
    <xdr:to>
      <xdr:col>0</xdr:col>
      <xdr:colOff>1171080</xdr:colOff>
      <xdr:row>48</xdr:row>
      <xdr:rowOff>1171080</xdr:rowOff>
    </xdr:to>
    <xdr:pic>
      <xdr:nvPicPr>
        <xdr:cNvPr id="9" name="Рисунок 5"/>
        <xdr:cNvPicPr/>
      </xdr:nvPicPr>
      <xdr:blipFill>
        <a:blip xmlns:r="http://schemas.openxmlformats.org/officeDocument/2006/relationships" r:embed="rId6" cstate="print"/>
        <a:stretch/>
      </xdr:blipFill>
      <xdr:spPr>
        <a:xfrm>
          <a:off x="28440" y="67827240"/>
          <a:ext cx="1142640" cy="1142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28440</xdr:colOff>
      <xdr:row>49</xdr:row>
      <xdr:rowOff>28440</xdr:rowOff>
    </xdr:from>
    <xdr:to>
      <xdr:col>0</xdr:col>
      <xdr:colOff>1171080</xdr:colOff>
      <xdr:row>49</xdr:row>
      <xdr:rowOff>1171080</xdr:rowOff>
    </xdr:to>
    <xdr:pic>
      <xdr:nvPicPr>
        <xdr:cNvPr id="10" name="Рисунок 6"/>
        <xdr:cNvPicPr/>
      </xdr:nvPicPr>
      <xdr:blipFill>
        <a:blip xmlns:r="http://schemas.openxmlformats.org/officeDocument/2006/relationships" r:embed="rId7" cstate="print"/>
        <a:stretch/>
      </xdr:blipFill>
      <xdr:spPr>
        <a:xfrm>
          <a:off x="28440" y="69036840"/>
          <a:ext cx="1142640" cy="1142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28440</xdr:colOff>
      <xdr:row>50</xdr:row>
      <xdr:rowOff>38160</xdr:rowOff>
    </xdr:from>
    <xdr:to>
      <xdr:col>0</xdr:col>
      <xdr:colOff>1171080</xdr:colOff>
      <xdr:row>50</xdr:row>
      <xdr:rowOff>1180800</xdr:rowOff>
    </xdr:to>
    <xdr:pic>
      <xdr:nvPicPr>
        <xdr:cNvPr id="11" name="Рисунок 9"/>
        <xdr:cNvPicPr/>
      </xdr:nvPicPr>
      <xdr:blipFill>
        <a:blip xmlns:r="http://schemas.openxmlformats.org/officeDocument/2006/relationships" r:embed="rId8" cstate="print"/>
        <a:stretch/>
      </xdr:blipFill>
      <xdr:spPr>
        <a:xfrm>
          <a:off x="28440" y="70256160"/>
          <a:ext cx="1142640" cy="1142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28440</xdr:colOff>
      <xdr:row>51</xdr:row>
      <xdr:rowOff>38160</xdr:rowOff>
    </xdr:from>
    <xdr:to>
      <xdr:col>0</xdr:col>
      <xdr:colOff>1171080</xdr:colOff>
      <xdr:row>51</xdr:row>
      <xdr:rowOff>1180800</xdr:rowOff>
    </xdr:to>
    <xdr:pic>
      <xdr:nvPicPr>
        <xdr:cNvPr id="12" name="Рисунок 10"/>
        <xdr:cNvPicPr/>
      </xdr:nvPicPr>
      <xdr:blipFill>
        <a:blip xmlns:r="http://schemas.openxmlformats.org/officeDocument/2006/relationships" r:embed="rId9" cstate="print"/>
        <a:stretch/>
      </xdr:blipFill>
      <xdr:spPr>
        <a:xfrm>
          <a:off x="28440" y="71466120"/>
          <a:ext cx="1142640" cy="1142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28440</xdr:colOff>
      <xdr:row>52</xdr:row>
      <xdr:rowOff>28440</xdr:rowOff>
    </xdr:from>
    <xdr:to>
      <xdr:col>0</xdr:col>
      <xdr:colOff>1171080</xdr:colOff>
      <xdr:row>52</xdr:row>
      <xdr:rowOff>1171080</xdr:rowOff>
    </xdr:to>
    <xdr:pic>
      <xdr:nvPicPr>
        <xdr:cNvPr id="13" name="Рисунок 11"/>
        <xdr:cNvPicPr/>
      </xdr:nvPicPr>
      <xdr:blipFill>
        <a:blip xmlns:r="http://schemas.openxmlformats.org/officeDocument/2006/relationships" r:embed="rId10" cstate="print"/>
        <a:stretch/>
      </xdr:blipFill>
      <xdr:spPr>
        <a:xfrm>
          <a:off x="28440" y="72666000"/>
          <a:ext cx="1142640" cy="1142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28440</xdr:colOff>
      <xdr:row>53</xdr:row>
      <xdr:rowOff>38160</xdr:rowOff>
    </xdr:from>
    <xdr:to>
      <xdr:col>0</xdr:col>
      <xdr:colOff>1171080</xdr:colOff>
      <xdr:row>53</xdr:row>
      <xdr:rowOff>1180800</xdr:rowOff>
    </xdr:to>
    <xdr:pic>
      <xdr:nvPicPr>
        <xdr:cNvPr id="14" name="Рисунок 12"/>
        <xdr:cNvPicPr/>
      </xdr:nvPicPr>
      <xdr:blipFill>
        <a:blip xmlns:r="http://schemas.openxmlformats.org/officeDocument/2006/relationships" r:embed="rId11" cstate="print"/>
        <a:stretch/>
      </xdr:blipFill>
      <xdr:spPr>
        <a:xfrm>
          <a:off x="28440" y="73885320"/>
          <a:ext cx="1142640" cy="1142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28440</xdr:colOff>
      <xdr:row>54</xdr:row>
      <xdr:rowOff>38160</xdr:rowOff>
    </xdr:from>
    <xdr:to>
      <xdr:col>0</xdr:col>
      <xdr:colOff>1171080</xdr:colOff>
      <xdr:row>54</xdr:row>
      <xdr:rowOff>1180800</xdr:rowOff>
    </xdr:to>
    <xdr:pic>
      <xdr:nvPicPr>
        <xdr:cNvPr id="15" name="Рисунок 13"/>
        <xdr:cNvPicPr/>
      </xdr:nvPicPr>
      <xdr:blipFill>
        <a:blip xmlns:r="http://schemas.openxmlformats.org/officeDocument/2006/relationships" r:embed="rId12" cstate="print"/>
        <a:stretch/>
      </xdr:blipFill>
      <xdr:spPr>
        <a:xfrm>
          <a:off x="28440" y="75094920"/>
          <a:ext cx="1142640" cy="1142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28440</xdr:colOff>
      <xdr:row>56</xdr:row>
      <xdr:rowOff>38160</xdr:rowOff>
    </xdr:from>
    <xdr:to>
      <xdr:col>0</xdr:col>
      <xdr:colOff>1171080</xdr:colOff>
      <xdr:row>56</xdr:row>
      <xdr:rowOff>1180800</xdr:rowOff>
    </xdr:to>
    <xdr:pic>
      <xdr:nvPicPr>
        <xdr:cNvPr id="17" name="Рисунок 15"/>
        <xdr:cNvPicPr/>
      </xdr:nvPicPr>
      <xdr:blipFill>
        <a:blip xmlns:r="http://schemas.openxmlformats.org/officeDocument/2006/relationships" r:embed="rId13" cstate="print"/>
        <a:stretch/>
      </xdr:blipFill>
      <xdr:spPr>
        <a:xfrm>
          <a:off x="28440" y="77876280"/>
          <a:ext cx="1142640" cy="1142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28440</xdr:colOff>
      <xdr:row>57</xdr:row>
      <xdr:rowOff>38160</xdr:rowOff>
    </xdr:from>
    <xdr:to>
      <xdr:col>0</xdr:col>
      <xdr:colOff>1171080</xdr:colOff>
      <xdr:row>57</xdr:row>
      <xdr:rowOff>1180800</xdr:rowOff>
    </xdr:to>
    <xdr:pic>
      <xdr:nvPicPr>
        <xdr:cNvPr id="18" name="Рисунок 16"/>
        <xdr:cNvPicPr/>
      </xdr:nvPicPr>
      <xdr:blipFill>
        <a:blip xmlns:r="http://schemas.openxmlformats.org/officeDocument/2006/relationships" r:embed="rId14" cstate="print"/>
        <a:stretch/>
      </xdr:blipFill>
      <xdr:spPr>
        <a:xfrm>
          <a:off x="28440" y="79085880"/>
          <a:ext cx="1142640" cy="1142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28440</xdr:colOff>
      <xdr:row>58</xdr:row>
      <xdr:rowOff>38160</xdr:rowOff>
    </xdr:from>
    <xdr:to>
      <xdr:col>0</xdr:col>
      <xdr:colOff>1171080</xdr:colOff>
      <xdr:row>58</xdr:row>
      <xdr:rowOff>1180800</xdr:rowOff>
    </xdr:to>
    <xdr:pic>
      <xdr:nvPicPr>
        <xdr:cNvPr id="19" name="Рисунок 17"/>
        <xdr:cNvPicPr/>
      </xdr:nvPicPr>
      <xdr:blipFill>
        <a:blip xmlns:r="http://schemas.openxmlformats.org/officeDocument/2006/relationships" r:embed="rId15" cstate="print"/>
        <a:stretch/>
      </xdr:blipFill>
      <xdr:spPr>
        <a:xfrm>
          <a:off x="28440" y="80295480"/>
          <a:ext cx="1142640" cy="1142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28440</xdr:colOff>
      <xdr:row>59</xdr:row>
      <xdr:rowOff>38160</xdr:rowOff>
    </xdr:from>
    <xdr:to>
      <xdr:col>0</xdr:col>
      <xdr:colOff>1171080</xdr:colOff>
      <xdr:row>59</xdr:row>
      <xdr:rowOff>1180800</xdr:rowOff>
    </xdr:to>
    <xdr:pic>
      <xdr:nvPicPr>
        <xdr:cNvPr id="20" name="Рисунок 18"/>
        <xdr:cNvPicPr/>
      </xdr:nvPicPr>
      <xdr:blipFill>
        <a:blip xmlns:r="http://schemas.openxmlformats.org/officeDocument/2006/relationships" r:embed="rId16" cstate="print"/>
        <a:stretch/>
      </xdr:blipFill>
      <xdr:spPr>
        <a:xfrm>
          <a:off x="28440" y="81505440"/>
          <a:ext cx="1142640" cy="1142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28440</xdr:colOff>
      <xdr:row>60</xdr:row>
      <xdr:rowOff>38160</xdr:rowOff>
    </xdr:from>
    <xdr:to>
      <xdr:col>0</xdr:col>
      <xdr:colOff>1171080</xdr:colOff>
      <xdr:row>60</xdr:row>
      <xdr:rowOff>1180800</xdr:rowOff>
    </xdr:to>
    <xdr:pic>
      <xdr:nvPicPr>
        <xdr:cNvPr id="21" name="Рисунок 19"/>
        <xdr:cNvPicPr/>
      </xdr:nvPicPr>
      <xdr:blipFill>
        <a:blip xmlns:r="http://schemas.openxmlformats.org/officeDocument/2006/relationships" r:embed="rId17" cstate="print"/>
        <a:stretch/>
      </xdr:blipFill>
      <xdr:spPr>
        <a:xfrm>
          <a:off x="28440" y="82715040"/>
          <a:ext cx="1142640" cy="1142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28440</xdr:colOff>
      <xdr:row>61</xdr:row>
      <xdr:rowOff>38160</xdr:rowOff>
    </xdr:from>
    <xdr:to>
      <xdr:col>0</xdr:col>
      <xdr:colOff>1171080</xdr:colOff>
      <xdr:row>61</xdr:row>
      <xdr:rowOff>1180800</xdr:rowOff>
    </xdr:to>
    <xdr:pic>
      <xdr:nvPicPr>
        <xdr:cNvPr id="23" name="Рисунок 22"/>
        <xdr:cNvPicPr/>
      </xdr:nvPicPr>
      <xdr:blipFill>
        <a:blip xmlns:r="http://schemas.openxmlformats.org/officeDocument/2006/relationships" r:embed="rId18" cstate="print"/>
        <a:stretch/>
      </xdr:blipFill>
      <xdr:spPr>
        <a:xfrm>
          <a:off x="28440" y="85134240"/>
          <a:ext cx="1142640" cy="1142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28440</xdr:colOff>
      <xdr:row>62</xdr:row>
      <xdr:rowOff>38160</xdr:rowOff>
    </xdr:from>
    <xdr:to>
      <xdr:col>0</xdr:col>
      <xdr:colOff>1171080</xdr:colOff>
      <xdr:row>62</xdr:row>
      <xdr:rowOff>1180800</xdr:rowOff>
    </xdr:to>
    <xdr:pic>
      <xdr:nvPicPr>
        <xdr:cNvPr id="24" name="Рисунок 23"/>
        <xdr:cNvPicPr/>
      </xdr:nvPicPr>
      <xdr:blipFill>
        <a:blip xmlns:r="http://schemas.openxmlformats.org/officeDocument/2006/relationships" r:embed="rId19" cstate="print"/>
        <a:stretch/>
      </xdr:blipFill>
      <xdr:spPr>
        <a:xfrm>
          <a:off x="28440" y="86343840"/>
          <a:ext cx="1142640" cy="1142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8280</xdr:colOff>
      <xdr:row>13</xdr:row>
      <xdr:rowOff>16560</xdr:rowOff>
    </xdr:from>
    <xdr:to>
      <xdr:col>1</xdr:col>
      <xdr:colOff>4016</xdr:colOff>
      <xdr:row>13</xdr:row>
      <xdr:rowOff>1204200</xdr:rowOff>
    </xdr:to>
    <xdr:pic>
      <xdr:nvPicPr>
        <xdr:cNvPr id="27" name="Рисунок 54"/>
        <xdr:cNvPicPr/>
      </xdr:nvPicPr>
      <xdr:blipFill>
        <a:blip xmlns:r="http://schemas.openxmlformats.org/officeDocument/2006/relationships" r:embed="rId20" cstate="print"/>
        <a:stretch/>
      </xdr:blipFill>
      <xdr:spPr>
        <a:xfrm>
          <a:off x="8280" y="14113440"/>
          <a:ext cx="1261440" cy="1187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8280</xdr:colOff>
      <xdr:row>16</xdr:row>
      <xdr:rowOff>16560</xdr:rowOff>
    </xdr:from>
    <xdr:to>
      <xdr:col>1</xdr:col>
      <xdr:colOff>4016</xdr:colOff>
      <xdr:row>16</xdr:row>
      <xdr:rowOff>1204200</xdr:rowOff>
    </xdr:to>
    <xdr:pic>
      <xdr:nvPicPr>
        <xdr:cNvPr id="28" name="Рисунок 55"/>
        <xdr:cNvPicPr/>
      </xdr:nvPicPr>
      <xdr:blipFill>
        <a:blip xmlns:r="http://schemas.openxmlformats.org/officeDocument/2006/relationships" r:embed="rId20" cstate="print"/>
        <a:stretch/>
      </xdr:blipFill>
      <xdr:spPr>
        <a:xfrm>
          <a:off x="8280" y="16894800"/>
          <a:ext cx="1261440" cy="1187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9</xdr:row>
      <xdr:rowOff>8280</xdr:rowOff>
    </xdr:from>
    <xdr:to>
      <xdr:col>0</xdr:col>
      <xdr:colOff>1187640</xdr:colOff>
      <xdr:row>9</xdr:row>
      <xdr:rowOff>1195920</xdr:rowOff>
    </xdr:to>
    <xdr:pic>
      <xdr:nvPicPr>
        <xdr:cNvPr id="31" name="Рисунок 58"/>
        <xdr:cNvPicPr/>
      </xdr:nvPicPr>
      <xdr:blipFill>
        <a:blip xmlns:r="http://schemas.openxmlformats.org/officeDocument/2006/relationships" r:embed="rId20" cstate="print"/>
        <a:stretch/>
      </xdr:blipFill>
      <xdr:spPr>
        <a:xfrm>
          <a:off x="0" y="7694640"/>
          <a:ext cx="1187640" cy="1187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8280</xdr:colOff>
      <xdr:row>11</xdr:row>
      <xdr:rowOff>16560</xdr:rowOff>
    </xdr:from>
    <xdr:to>
      <xdr:col>1</xdr:col>
      <xdr:colOff>4016</xdr:colOff>
      <xdr:row>11</xdr:row>
      <xdr:rowOff>1204200</xdr:rowOff>
    </xdr:to>
    <xdr:pic>
      <xdr:nvPicPr>
        <xdr:cNvPr id="33" name="Рисунок 60"/>
        <xdr:cNvPicPr/>
      </xdr:nvPicPr>
      <xdr:blipFill>
        <a:blip xmlns:r="http://schemas.openxmlformats.org/officeDocument/2006/relationships" r:embed="rId20" cstate="print"/>
        <a:stretch/>
      </xdr:blipFill>
      <xdr:spPr>
        <a:xfrm>
          <a:off x="8280" y="10484280"/>
          <a:ext cx="1261440" cy="1187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8280</xdr:colOff>
      <xdr:row>12</xdr:row>
      <xdr:rowOff>16560</xdr:rowOff>
    </xdr:from>
    <xdr:to>
      <xdr:col>1</xdr:col>
      <xdr:colOff>4016</xdr:colOff>
      <xdr:row>12</xdr:row>
      <xdr:rowOff>1204200</xdr:rowOff>
    </xdr:to>
    <xdr:pic>
      <xdr:nvPicPr>
        <xdr:cNvPr id="34" name="Рисунок 61"/>
        <xdr:cNvPicPr/>
      </xdr:nvPicPr>
      <xdr:blipFill>
        <a:blip xmlns:r="http://schemas.openxmlformats.org/officeDocument/2006/relationships" r:embed="rId20" cstate="print"/>
        <a:stretch/>
      </xdr:blipFill>
      <xdr:spPr>
        <a:xfrm>
          <a:off x="8280" y="11693880"/>
          <a:ext cx="1261440" cy="1187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8280</xdr:colOff>
      <xdr:row>15</xdr:row>
      <xdr:rowOff>16560</xdr:rowOff>
    </xdr:from>
    <xdr:to>
      <xdr:col>1</xdr:col>
      <xdr:colOff>4016</xdr:colOff>
      <xdr:row>15</xdr:row>
      <xdr:rowOff>1204200</xdr:rowOff>
    </xdr:to>
    <xdr:pic>
      <xdr:nvPicPr>
        <xdr:cNvPr id="36" name="Рисунок 63"/>
        <xdr:cNvPicPr/>
      </xdr:nvPicPr>
      <xdr:blipFill>
        <a:blip xmlns:r="http://schemas.openxmlformats.org/officeDocument/2006/relationships" r:embed="rId20" cstate="print"/>
        <a:stretch/>
      </xdr:blipFill>
      <xdr:spPr>
        <a:xfrm>
          <a:off x="8280" y="15684840"/>
          <a:ext cx="1261440" cy="1187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18</xdr:row>
      <xdr:rowOff>31680</xdr:rowOff>
    </xdr:from>
    <xdr:to>
      <xdr:col>0</xdr:col>
      <xdr:colOff>1174320</xdr:colOff>
      <xdr:row>18</xdr:row>
      <xdr:rowOff>1174320</xdr:rowOff>
    </xdr:to>
    <xdr:pic>
      <xdr:nvPicPr>
        <xdr:cNvPr id="37" name="Рисунок 67"/>
        <xdr:cNvPicPr/>
      </xdr:nvPicPr>
      <xdr:blipFill>
        <a:blip xmlns:r="http://schemas.openxmlformats.org/officeDocument/2006/relationships" r:embed="rId21" cstate="print"/>
        <a:stretch/>
      </xdr:blipFill>
      <xdr:spPr>
        <a:xfrm>
          <a:off x="31680" y="18481320"/>
          <a:ext cx="114264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19</xdr:row>
      <xdr:rowOff>31680</xdr:rowOff>
    </xdr:from>
    <xdr:to>
      <xdr:col>0</xdr:col>
      <xdr:colOff>1174320</xdr:colOff>
      <xdr:row>19</xdr:row>
      <xdr:rowOff>1174320</xdr:rowOff>
    </xdr:to>
    <xdr:pic>
      <xdr:nvPicPr>
        <xdr:cNvPr id="38" name="Рисунок 68"/>
        <xdr:cNvPicPr/>
      </xdr:nvPicPr>
      <xdr:blipFill>
        <a:blip xmlns:r="http://schemas.openxmlformats.org/officeDocument/2006/relationships" r:embed="rId22" cstate="print"/>
        <a:stretch/>
      </xdr:blipFill>
      <xdr:spPr>
        <a:xfrm>
          <a:off x="31680" y="19691280"/>
          <a:ext cx="114264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20</xdr:row>
      <xdr:rowOff>31680</xdr:rowOff>
    </xdr:from>
    <xdr:to>
      <xdr:col>0</xdr:col>
      <xdr:colOff>1174320</xdr:colOff>
      <xdr:row>20</xdr:row>
      <xdr:rowOff>1174320</xdr:rowOff>
    </xdr:to>
    <xdr:pic>
      <xdr:nvPicPr>
        <xdr:cNvPr id="39" name="Рисунок 69"/>
        <xdr:cNvPicPr/>
      </xdr:nvPicPr>
      <xdr:blipFill>
        <a:blip xmlns:r="http://schemas.openxmlformats.org/officeDocument/2006/relationships" r:embed="rId23" cstate="print"/>
        <a:stretch/>
      </xdr:blipFill>
      <xdr:spPr>
        <a:xfrm>
          <a:off x="31680" y="20900880"/>
          <a:ext cx="114264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21</xdr:row>
      <xdr:rowOff>31680</xdr:rowOff>
    </xdr:from>
    <xdr:to>
      <xdr:col>0</xdr:col>
      <xdr:colOff>1174320</xdr:colOff>
      <xdr:row>21</xdr:row>
      <xdr:rowOff>1174320</xdr:rowOff>
    </xdr:to>
    <xdr:pic>
      <xdr:nvPicPr>
        <xdr:cNvPr id="40" name="Рисунок 70"/>
        <xdr:cNvPicPr/>
      </xdr:nvPicPr>
      <xdr:blipFill>
        <a:blip xmlns:r="http://schemas.openxmlformats.org/officeDocument/2006/relationships" r:embed="rId24" cstate="print"/>
        <a:stretch/>
      </xdr:blipFill>
      <xdr:spPr>
        <a:xfrm>
          <a:off x="31680" y="22110480"/>
          <a:ext cx="114264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23</xdr:row>
      <xdr:rowOff>31680</xdr:rowOff>
    </xdr:from>
    <xdr:to>
      <xdr:col>0</xdr:col>
      <xdr:colOff>1174320</xdr:colOff>
      <xdr:row>23</xdr:row>
      <xdr:rowOff>1174320</xdr:rowOff>
    </xdr:to>
    <xdr:pic>
      <xdr:nvPicPr>
        <xdr:cNvPr id="42" name="Рисунок 72"/>
        <xdr:cNvPicPr/>
      </xdr:nvPicPr>
      <xdr:blipFill>
        <a:blip xmlns:r="http://schemas.openxmlformats.org/officeDocument/2006/relationships" r:embed="rId25" cstate="print"/>
        <a:stretch/>
      </xdr:blipFill>
      <xdr:spPr>
        <a:xfrm>
          <a:off x="31680" y="24891840"/>
          <a:ext cx="114264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24</xdr:row>
      <xdr:rowOff>31680</xdr:rowOff>
    </xdr:from>
    <xdr:to>
      <xdr:col>0</xdr:col>
      <xdr:colOff>1174320</xdr:colOff>
      <xdr:row>24</xdr:row>
      <xdr:rowOff>1174320</xdr:rowOff>
    </xdr:to>
    <xdr:pic>
      <xdr:nvPicPr>
        <xdr:cNvPr id="45" name="Рисунок 75"/>
        <xdr:cNvPicPr/>
      </xdr:nvPicPr>
      <xdr:blipFill>
        <a:blip xmlns:r="http://schemas.openxmlformats.org/officeDocument/2006/relationships" r:embed="rId22" cstate="print"/>
        <a:stretch/>
      </xdr:blipFill>
      <xdr:spPr>
        <a:xfrm>
          <a:off x="31680" y="28520640"/>
          <a:ext cx="114264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25</xdr:row>
      <xdr:rowOff>31680</xdr:rowOff>
    </xdr:from>
    <xdr:to>
      <xdr:col>0</xdr:col>
      <xdr:colOff>1174320</xdr:colOff>
      <xdr:row>25</xdr:row>
      <xdr:rowOff>1174320</xdr:rowOff>
    </xdr:to>
    <xdr:pic>
      <xdr:nvPicPr>
        <xdr:cNvPr id="46" name="Рисунок 76"/>
        <xdr:cNvPicPr/>
      </xdr:nvPicPr>
      <xdr:blipFill>
        <a:blip xmlns:r="http://schemas.openxmlformats.org/officeDocument/2006/relationships" r:embed="rId23" cstate="print"/>
        <a:stretch/>
      </xdr:blipFill>
      <xdr:spPr>
        <a:xfrm>
          <a:off x="31680" y="29730600"/>
          <a:ext cx="114264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27</xdr:row>
      <xdr:rowOff>31680</xdr:rowOff>
    </xdr:from>
    <xdr:to>
      <xdr:col>0</xdr:col>
      <xdr:colOff>1174320</xdr:colOff>
      <xdr:row>27</xdr:row>
      <xdr:rowOff>1174320</xdr:rowOff>
    </xdr:to>
    <xdr:pic>
      <xdr:nvPicPr>
        <xdr:cNvPr id="48" name="Рисунок 78"/>
        <xdr:cNvPicPr/>
      </xdr:nvPicPr>
      <xdr:blipFill>
        <a:blip xmlns:r="http://schemas.openxmlformats.org/officeDocument/2006/relationships" r:embed="rId21" cstate="print"/>
        <a:stretch/>
      </xdr:blipFill>
      <xdr:spPr>
        <a:xfrm>
          <a:off x="31680" y="32511600"/>
          <a:ext cx="114264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28</xdr:row>
      <xdr:rowOff>31680</xdr:rowOff>
    </xdr:from>
    <xdr:to>
      <xdr:col>0</xdr:col>
      <xdr:colOff>1174320</xdr:colOff>
      <xdr:row>28</xdr:row>
      <xdr:rowOff>1174320</xdr:rowOff>
    </xdr:to>
    <xdr:pic>
      <xdr:nvPicPr>
        <xdr:cNvPr id="49" name="Рисунок 79"/>
        <xdr:cNvPicPr/>
      </xdr:nvPicPr>
      <xdr:blipFill>
        <a:blip xmlns:r="http://schemas.openxmlformats.org/officeDocument/2006/relationships" r:embed="rId26" cstate="print"/>
        <a:stretch/>
      </xdr:blipFill>
      <xdr:spPr>
        <a:xfrm>
          <a:off x="31680" y="33721560"/>
          <a:ext cx="114264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29</xdr:row>
      <xdr:rowOff>31680</xdr:rowOff>
    </xdr:from>
    <xdr:to>
      <xdr:col>0</xdr:col>
      <xdr:colOff>1174320</xdr:colOff>
      <xdr:row>29</xdr:row>
      <xdr:rowOff>1174320</xdr:rowOff>
    </xdr:to>
    <xdr:pic>
      <xdr:nvPicPr>
        <xdr:cNvPr id="52" name="Рисунок 82"/>
        <xdr:cNvPicPr/>
      </xdr:nvPicPr>
      <xdr:blipFill>
        <a:blip xmlns:r="http://schemas.openxmlformats.org/officeDocument/2006/relationships" r:embed="rId22" cstate="print"/>
        <a:stretch/>
      </xdr:blipFill>
      <xdr:spPr>
        <a:xfrm>
          <a:off x="31680" y="37350360"/>
          <a:ext cx="114264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30</xdr:row>
      <xdr:rowOff>31680</xdr:rowOff>
    </xdr:from>
    <xdr:to>
      <xdr:col>0</xdr:col>
      <xdr:colOff>1174320</xdr:colOff>
      <xdr:row>30</xdr:row>
      <xdr:rowOff>1174320</xdr:rowOff>
    </xdr:to>
    <xdr:pic>
      <xdr:nvPicPr>
        <xdr:cNvPr id="53" name="Рисунок 83"/>
        <xdr:cNvPicPr/>
      </xdr:nvPicPr>
      <xdr:blipFill>
        <a:blip xmlns:r="http://schemas.openxmlformats.org/officeDocument/2006/relationships" r:embed="rId27" cstate="print"/>
        <a:stretch/>
      </xdr:blipFill>
      <xdr:spPr>
        <a:xfrm>
          <a:off x="31680" y="38559960"/>
          <a:ext cx="114264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31</xdr:row>
      <xdr:rowOff>31680</xdr:rowOff>
    </xdr:from>
    <xdr:to>
      <xdr:col>0</xdr:col>
      <xdr:colOff>1174320</xdr:colOff>
      <xdr:row>31</xdr:row>
      <xdr:rowOff>1174320</xdr:rowOff>
    </xdr:to>
    <xdr:pic>
      <xdr:nvPicPr>
        <xdr:cNvPr id="54" name="Рисунок 84"/>
        <xdr:cNvPicPr/>
      </xdr:nvPicPr>
      <xdr:blipFill>
        <a:blip xmlns:r="http://schemas.openxmlformats.org/officeDocument/2006/relationships" r:embed="rId28" cstate="print"/>
        <a:stretch/>
      </xdr:blipFill>
      <xdr:spPr>
        <a:xfrm>
          <a:off x="31680" y="39769920"/>
          <a:ext cx="114264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32</xdr:row>
      <xdr:rowOff>31680</xdr:rowOff>
    </xdr:from>
    <xdr:to>
      <xdr:col>0</xdr:col>
      <xdr:colOff>1174320</xdr:colOff>
      <xdr:row>32</xdr:row>
      <xdr:rowOff>1174320</xdr:rowOff>
    </xdr:to>
    <xdr:pic>
      <xdr:nvPicPr>
        <xdr:cNvPr id="55" name="Рисунок 85"/>
        <xdr:cNvPicPr/>
      </xdr:nvPicPr>
      <xdr:blipFill>
        <a:blip xmlns:r="http://schemas.openxmlformats.org/officeDocument/2006/relationships" r:embed="rId29" cstate="print"/>
        <a:stretch/>
      </xdr:blipFill>
      <xdr:spPr>
        <a:xfrm>
          <a:off x="31680" y="40979520"/>
          <a:ext cx="114264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33</xdr:row>
      <xdr:rowOff>31680</xdr:rowOff>
    </xdr:from>
    <xdr:to>
      <xdr:col>0</xdr:col>
      <xdr:colOff>1174320</xdr:colOff>
      <xdr:row>33</xdr:row>
      <xdr:rowOff>1174320</xdr:rowOff>
    </xdr:to>
    <xdr:pic>
      <xdr:nvPicPr>
        <xdr:cNvPr id="57" name="Рисунок 87"/>
        <xdr:cNvPicPr/>
      </xdr:nvPicPr>
      <xdr:blipFill>
        <a:blip xmlns:r="http://schemas.openxmlformats.org/officeDocument/2006/relationships" r:embed="rId30" cstate="print"/>
        <a:stretch/>
      </xdr:blipFill>
      <xdr:spPr>
        <a:xfrm>
          <a:off x="31680" y="43398720"/>
          <a:ext cx="114264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34</xdr:row>
      <xdr:rowOff>31680</xdr:rowOff>
    </xdr:from>
    <xdr:to>
      <xdr:col>0</xdr:col>
      <xdr:colOff>1174320</xdr:colOff>
      <xdr:row>34</xdr:row>
      <xdr:rowOff>1174320</xdr:rowOff>
    </xdr:to>
    <xdr:pic>
      <xdr:nvPicPr>
        <xdr:cNvPr id="58" name="Рисунок 88"/>
        <xdr:cNvPicPr/>
      </xdr:nvPicPr>
      <xdr:blipFill>
        <a:blip xmlns:r="http://schemas.openxmlformats.org/officeDocument/2006/relationships" r:embed="rId31" cstate="print"/>
        <a:stretch/>
      </xdr:blipFill>
      <xdr:spPr>
        <a:xfrm>
          <a:off x="31680" y="44608680"/>
          <a:ext cx="114264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36</xdr:row>
      <xdr:rowOff>31680</xdr:rowOff>
    </xdr:from>
    <xdr:to>
      <xdr:col>0</xdr:col>
      <xdr:colOff>1174320</xdr:colOff>
      <xdr:row>36</xdr:row>
      <xdr:rowOff>1174320</xdr:rowOff>
    </xdr:to>
    <xdr:pic>
      <xdr:nvPicPr>
        <xdr:cNvPr id="61" name="Рисунок 91"/>
        <xdr:cNvPicPr/>
      </xdr:nvPicPr>
      <xdr:blipFill>
        <a:blip xmlns:r="http://schemas.openxmlformats.org/officeDocument/2006/relationships" r:embed="rId24" cstate="print"/>
        <a:stretch/>
      </xdr:blipFill>
      <xdr:spPr>
        <a:xfrm>
          <a:off x="31680" y="48599640"/>
          <a:ext cx="114264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37</xdr:row>
      <xdr:rowOff>31680</xdr:rowOff>
    </xdr:from>
    <xdr:to>
      <xdr:col>0</xdr:col>
      <xdr:colOff>1174320</xdr:colOff>
      <xdr:row>37</xdr:row>
      <xdr:rowOff>1174320</xdr:rowOff>
    </xdr:to>
    <xdr:pic>
      <xdr:nvPicPr>
        <xdr:cNvPr id="62" name="Рисунок 92"/>
        <xdr:cNvPicPr/>
      </xdr:nvPicPr>
      <xdr:blipFill>
        <a:blip xmlns:r="http://schemas.openxmlformats.org/officeDocument/2006/relationships" r:embed="rId23" cstate="print"/>
        <a:stretch/>
      </xdr:blipFill>
      <xdr:spPr>
        <a:xfrm>
          <a:off x="31680" y="49809240"/>
          <a:ext cx="114264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38</xdr:row>
      <xdr:rowOff>31680</xdr:rowOff>
    </xdr:from>
    <xdr:to>
      <xdr:col>0</xdr:col>
      <xdr:colOff>1174320</xdr:colOff>
      <xdr:row>38</xdr:row>
      <xdr:rowOff>1174320</xdr:rowOff>
    </xdr:to>
    <xdr:pic>
      <xdr:nvPicPr>
        <xdr:cNvPr id="63" name="Рисунок 93"/>
        <xdr:cNvPicPr/>
      </xdr:nvPicPr>
      <xdr:blipFill>
        <a:blip xmlns:r="http://schemas.openxmlformats.org/officeDocument/2006/relationships" r:embed="rId32" cstate="print"/>
        <a:stretch/>
      </xdr:blipFill>
      <xdr:spPr>
        <a:xfrm>
          <a:off x="31680" y="51018840"/>
          <a:ext cx="114264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40</xdr:row>
      <xdr:rowOff>31680</xdr:rowOff>
    </xdr:from>
    <xdr:to>
      <xdr:col>0</xdr:col>
      <xdr:colOff>1174320</xdr:colOff>
      <xdr:row>40</xdr:row>
      <xdr:rowOff>1174320</xdr:rowOff>
    </xdr:to>
    <xdr:pic>
      <xdr:nvPicPr>
        <xdr:cNvPr id="65" name="Рисунок 95"/>
        <xdr:cNvPicPr/>
      </xdr:nvPicPr>
      <xdr:blipFill>
        <a:blip xmlns:r="http://schemas.openxmlformats.org/officeDocument/2006/relationships" r:embed="rId21" cstate="print"/>
        <a:stretch/>
      </xdr:blipFill>
      <xdr:spPr>
        <a:xfrm>
          <a:off x="31680" y="55009800"/>
          <a:ext cx="114264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41</xdr:row>
      <xdr:rowOff>31680</xdr:rowOff>
    </xdr:from>
    <xdr:to>
      <xdr:col>0</xdr:col>
      <xdr:colOff>1174320</xdr:colOff>
      <xdr:row>41</xdr:row>
      <xdr:rowOff>1174320</xdr:rowOff>
    </xdr:to>
    <xdr:pic>
      <xdr:nvPicPr>
        <xdr:cNvPr id="66" name="Рисунок 96"/>
        <xdr:cNvPicPr/>
      </xdr:nvPicPr>
      <xdr:blipFill>
        <a:blip xmlns:r="http://schemas.openxmlformats.org/officeDocument/2006/relationships" r:embed="rId25" cstate="print"/>
        <a:stretch/>
      </xdr:blipFill>
      <xdr:spPr>
        <a:xfrm>
          <a:off x="31680" y="56219400"/>
          <a:ext cx="114264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31680</xdr:colOff>
      <xdr:row>42</xdr:row>
      <xdr:rowOff>31680</xdr:rowOff>
    </xdr:from>
    <xdr:to>
      <xdr:col>0</xdr:col>
      <xdr:colOff>1174320</xdr:colOff>
      <xdr:row>42</xdr:row>
      <xdr:rowOff>1174320</xdr:rowOff>
    </xdr:to>
    <xdr:pic>
      <xdr:nvPicPr>
        <xdr:cNvPr id="67" name="Рисунок 97"/>
        <xdr:cNvPicPr/>
      </xdr:nvPicPr>
      <xdr:blipFill>
        <a:blip xmlns:r="http://schemas.openxmlformats.org/officeDocument/2006/relationships" r:embed="rId22" cstate="print"/>
        <a:stretch/>
      </xdr:blipFill>
      <xdr:spPr>
        <a:xfrm>
          <a:off x="31680" y="57429000"/>
          <a:ext cx="1142640" cy="1142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85" zoomScaleNormal="85" workbookViewId="0">
      <selection activeCell="E63" sqref="E63"/>
    </sheetView>
  </sheetViews>
  <sheetFormatPr defaultRowHeight="15"/>
  <cols>
    <col min="1" max="1" width="18" customWidth="1"/>
    <col min="2" max="2" width="8.42578125" style="1" customWidth="1"/>
    <col min="3" max="3" width="20.140625" customWidth="1"/>
    <col min="4" max="4" width="17.85546875" customWidth="1"/>
    <col min="5" max="5" width="20.28515625" style="2" customWidth="1"/>
    <col min="6" max="6" width="15.28515625" customWidth="1"/>
    <col min="7" max="7" width="16.28515625" style="3" hidden="1" customWidth="1"/>
    <col min="8" max="8" width="16.28515625" hidden="1" customWidth="1"/>
    <col min="9" max="9" width="16.28515625" customWidth="1"/>
    <col min="10" max="10" width="16.28515625" hidden="1" customWidth="1"/>
    <col min="11" max="11" width="14.5703125" customWidth="1"/>
    <col min="12" max="12" width="22" customWidth="1"/>
    <col min="13" max="13" width="28.140625" customWidth="1"/>
    <col min="14" max="14" width="8.28515625" hidden="1" customWidth="1"/>
    <col min="15" max="1025" width="9.140625" customWidth="1"/>
  </cols>
  <sheetData>
    <row r="1" spans="1:14" ht="26.25" customHeight="1">
      <c r="A1" s="4" t="s">
        <v>0</v>
      </c>
      <c r="B1" s="5"/>
      <c r="C1" s="6"/>
      <c r="D1" s="54" t="s">
        <v>1</v>
      </c>
      <c r="E1" s="54"/>
      <c r="F1" s="54"/>
      <c r="G1" s="54"/>
      <c r="H1" s="7"/>
      <c r="I1" s="7"/>
      <c r="J1" s="7"/>
      <c r="K1" s="55" t="s">
        <v>2</v>
      </c>
      <c r="L1" s="55"/>
      <c r="M1" s="8"/>
    </row>
    <row r="2" spans="1:14" ht="26.25" customHeight="1">
      <c r="A2" s="4"/>
      <c r="B2" s="5"/>
      <c r="C2" s="9"/>
      <c r="D2" s="54"/>
      <c r="E2" s="54"/>
      <c r="F2" s="54"/>
      <c r="G2" s="54"/>
      <c r="H2" s="10"/>
      <c r="I2" s="10"/>
      <c r="J2" s="10"/>
      <c r="K2" s="55"/>
      <c r="L2" s="55"/>
      <c r="M2" s="11" t="s">
        <v>3</v>
      </c>
    </row>
    <row r="3" spans="1:14" ht="26.25" customHeight="1">
      <c r="A3" s="4"/>
      <c r="B3" s="5"/>
      <c r="C3" s="12"/>
      <c r="D3" s="54"/>
      <c r="E3" s="54"/>
      <c r="F3" s="54"/>
      <c r="G3" s="54"/>
      <c r="H3" s="13"/>
      <c r="I3" s="13"/>
      <c r="J3" s="13"/>
      <c r="K3" s="55"/>
      <c r="L3" s="55"/>
      <c r="M3" s="14">
        <f>SUM(N:N)</f>
        <v>0</v>
      </c>
    </row>
    <row r="4" spans="1:14" ht="18" customHeight="1">
      <c r="A4" s="51" t="s">
        <v>4</v>
      </c>
      <c r="B4" s="51"/>
      <c r="C4" s="51"/>
      <c r="D4" s="56" t="s">
        <v>5</v>
      </c>
      <c r="E4" s="56"/>
      <c r="F4" s="56"/>
      <c r="G4" s="56"/>
      <c r="H4" s="56"/>
      <c r="I4" s="56"/>
      <c r="J4" s="56"/>
      <c r="K4" s="56"/>
      <c r="L4" s="56"/>
      <c r="M4" s="15">
        <v>140</v>
      </c>
    </row>
    <row r="5" spans="1:14" ht="18" customHeight="1">
      <c r="A5" s="51" t="s">
        <v>6</v>
      </c>
      <c r="B5" s="51"/>
      <c r="C5" s="51"/>
      <c r="D5" s="52"/>
      <c r="E5" s="52"/>
      <c r="F5" s="52"/>
      <c r="G5" s="52"/>
      <c r="H5" s="52"/>
      <c r="I5" s="52"/>
      <c r="J5" s="52"/>
      <c r="K5" s="52"/>
      <c r="L5" s="52"/>
      <c r="M5" s="15">
        <v>73</v>
      </c>
    </row>
    <row r="6" spans="1:14" ht="18" customHeight="1">
      <c r="A6" s="51" t="s">
        <v>7</v>
      </c>
      <c r="B6" s="51"/>
      <c r="C6" s="51"/>
      <c r="D6" s="52"/>
      <c r="E6" s="52"/>
      <c r="F6" s="52"/>
      <c r="G6" s="52"/>
      <c r="H6" s="52"/>
      <c r="I6" s="52"/>
      <c r="J6" s="52"/>
      <c r="K6" s="52"/>
      <c r="L6" s="52"/>
      <c r="M6" s="16"/>
    </row>
    <row r="7" spans="1:14" ht="12" customHeight="1">
      <c r="A7" s="17"/>
      <c r="B7" s="18"/>
      <c r="C7" s="17"/>
      <c r="D7" s="17"/>
      <c r="E7" s="19"/>
      <c r="F7" s="17"/>
      <c r="G7" s="20"/>
      <c r="H7" s="17"/>
      <c r="I7" s="17"/>
      <c r="J7" s="17"/>
      <c r="K7" s="17"/>
    </row>
    <row r="8" spans="1:14" ht="51" customHeight="1">
      <c r="A8" s="21" t="s">
        <v>8</v>
      </c>
      <c r="B8" s="22" t="s">
        <v>9</v>
      </c>
      <c r="C8" s="23" t="s">
        <v>10</v>
      </c>
      <c r="D8" s="21" t="s">
        <v>11</v>
      </c>
      <c r="E8" s="21" t="s">
        <v>12</v>
      </c>
      <c r="F8" s="21" t="s">
        <v>13</v>
      </c>
      <c r="G8" s="24" t="s">
        <v>14</v>
      </c>
      <c r="H8" s="25" t="s">
        <v>15</v>
      </c>
      <c r="I8" s="26" t="s">
        <v>16</v>
      </c>
      <c r="J8" s="27" t="s">
        <v>17</v>
      </c>
      <c r="K8" s="21" t="s">
        <v>18</v>
      </c>
      <c r="L8" s="28" t="s">
        <v>19</v>
      </c>
    </row>
    <row r="9" spans="1:14" ht="28.5" customHeight="1">
      <c r="A9" s="29"/>
      <c r="B9" s="29"/>
      <c r="C9" s="29" t="s">
        <v>20</v>
      </c>
      <c r="D9" s="29"/>
      <c r="E9" s="29"/>
      <c r="F9" s="29"/>
      <c r="G9" s="30"/>
      <c r="H9" s="29"/>
      <c r="I9" s="29"/>
      <c r="J9" s="29"/>
      <c r="K9" s="29"/>
      <c r="L9" s="29"/>
      <c r="M9" s="31"/>
    </row>
    <row r="10" spans="1:14" ht="95.25" customHeight="1">
      <c r="A10" s="32"/>
      <c r="B10" s="33"/>
      <c r="C10" s="34" t="s">
        <v>27</v>
      </c>
      <c r="D10" s="34" t="s">
        <v>28</v>
      </c>
      <c r="E10" s="34" t="s">
        <v>24</v>
      </c>
      <c r="F10" s="34" t="s">
        <v>25</v>
      </c>
      <c r="G10" s="35">
        <v>627</v>
      </c>
      <c r="H10" s="36">
        <f t="shared" ref="H10" si="0">G10/100*80</f>
        <v>501.59999999999997</v>
      </c>
      <c r="I10" s="36">
        <f t="shared" ref="I10" si="1">G10/$M$4</f>
        <v>4.4785714285714286</v>
      </c>
      <c r="J10" s="36">
        <f t="shared" ref="J10" si="2">I10*$M$5</f>
        <v>326.93571428571431</v>
      </c>
      <c r="K10" s="37"/>
      <c r="L10" s="38"/>
      <c r="M10" s="16"/>
      <c r="N10" s="39">
        <f t="shared" ref="N10:N29" si="3">I10*L10</f>
        <v>0</v>
      </c>
    </row>
    <row r="11" spans="1:14" ht="28.5" customHeight="1">
      <c r="A11" s="29"/>
      <c r="B11" s="29"/>
      <c r="C11" s="29" t="s">
        <v>29</v>
      </c>
      <c r="D11" s="29"/>
      <c r="E11" s="29"/>
      <c r="F11" s="29"/>
      <c r="G11" s="30"/>
      <c r="H11" s="40"/>
      <c r="I11" s="40"/>
      <c r="J11" s="40"/>
      <c r="K11" s="29"/>
      <c r="L11" s="29"/>
      <c r="M11" s="31"/>
      <c r="N11" s="39">
        <f t="shared" si="3"/>
        <v>0</v>
      </c>
    </row>
    <row r="12" spans="1:14" ht="95.25" customHeight="1">
      <c r="A12" s="32"/>
      <c r="B12" s="33"/>
      <c r="C12" s="34" t="s">
        <v>30</v>
      </c>
      <c r="D12" s="34" t="s">
        <v>23</v>
      </c>
      <c r="E12" s="34" t="s">
        <v>31</v>
      </c>
      <c r="F12" s="34" t="s">
        <v>25</v>
      </c>
      <c r="G12" s="35">
        <v>627</v>
      </c>
      <c r="H12" s="36">
        <f>G12/100*80</f>
        <v>501.59999999999997</v>
      </c>
      <c r="I12" s="36">
        <f>G12/$M$4</f>
        <v>4.4785714285714286</v>
      </c>
      <c r="J12" s="36">
        <f>I12*$M$5</f>
        <v>326.93571428571431</v>
      </c>
      <c r="K12" s="37"/>
      <c r="L12" s="38"/>
      <c r="M12" s="16"/>
      <c r="N12" s="39">
        <f t="shared" si="3"/>
        <v>0</v>
      </c>
    </row>
    <row r="13" spans="1:14" ht="95.25" customHeight="1">
      <c r="A13" s="32"/>
      <c r="B13" s="33"/>
      <c r="C13" s="34" t="s">
        <v>32</v>
      </c>
      <c r="D13" s="34" t="s">
        <v>33</v>
      </c>
      <c r="E13" s="34" t="s">
        <v>31</v>
      </c>
      <c r="F13" s="34" t="s">
        <v>25</v>
      </c>
      <c r="G13" s="35">
        <v>627</v>
      </c>
      <c r="H13" s="36">
        <f>G13/100*80</f>
        <v>501.59999999999997</v>
      </c>
      <c r="I13" s="36">
        <f>G13/$M$4</f>
        <v>4.4785714285714286</v>
      </c>
      <c r="J13" s="36">
        <f>I13*$M$5</f>
        <v>326.93571428571431</v>
      </c>
      <c r="K13" s="37"/>
      <c r="L13" s="38"/>
      <c r="M13" s="16"/>
      <c r="N13" s="39">
        <f t="shared" si="3"/>
        <v>0</v>
      </c>
    </row>
    <row r="14" spans="1:14" ht="95.25" customHeight="1">
      <c r="A14" s="32"/>
      <c r="B14" s="33"/>
      <c r="C14" s="34" t="s">
        <v>34</v>
      </c>
      <c r="D14" s="34" t="s">
        <v>26</v>
      </c>
      <c r="E14" s="34" t="s">
        <v>31</v>
      </c>
      <c r="F14" s="34" t="s">
        <v>25</v>
      </c>
      <c r="G14" s="35">
        <v>627</v>
      </c>
      <c r="H14" s="36">
        <f>G14/100*80</f>
        <v>501.59999999999997</v>
      </c>
      <c r="I14" s="36">
        <f>G14/$M$4</f>
        <v>4.4785714285714286</v>
      </c>
      <c r="J14" s="36">
        <f>I14*$M$5</f>
        <v>326.93571428571431</v>
      </c>
      <c r="K14" s="37"/>
      <c r="L14" s="38"/>
      <c r="M14" s="16"/>
      <c r="N14" s="39">
        <f t="shared" si="3"/>
        <v>0</v>
      </c>
    </row>
    <row r="15" spans="1:14" ht="28.5" customHeight="1">
      <c r="A15" s="29"/>
      <c r="B15" s="29"/>
      <c r="C15" s="29" t="s">
        <v>35</v>
      </c>
      <c r="D15" s="29"/>
      <c r="E15" s="29"/>
      <c r="F15" s="29"/>
      <c r="G15" s="30"/>
      <c r="H15" s="40"/>
      <c r="I15" s="40"/>
      <c r="J15" s="40"/>
      <c r="K15" s="29"/>
      <c r="L15" s="29"/>
      <c r="M15" s="31"/>
      <c r="N15" s="39">
        <f t="shared" si="3"/>
        <v>0</v>
      </c>
    </row>
    <row r="16" spans="1:14" ht="95.25" customHeight="1">
      <c r="A16" s="32"/>
      <c r="B16" s="33"/>
      <c r="C16" s="34" t="s">
        <v>36</v>
      </c>
      <c r="D16" s="34" t="s">
        <v>37</v>
      </c>
      <c r="E16" s="34" t="s">
        <v>38</v>
      </c>
      <c r="F16" s="34" t="s">
        <v>25</v>
      </c>
      <c r="G16" s="35">
        <v>627</v>
      </c>
      <c r="H16" s="36">
        <f>G16/100*80</f>
        <v>501.59999999999997</v>
      </c>
      <c r="I16" s="36">
        <f>G16/$M$4</f>
        <v>4.4785714285714286</v>
      </c>
      <c r="J16" s="36">
        <f>I16*$M$5</f>
        <v>326.93571428571431</v>
      </c>
      <c r="K16" s="37"/>
      <c r="L16" s="38"/>
      <c r="M16" s="16"/>
      <c r="N16" s="39">
        <f t="shared" si="3"/>
        <v>0</v>
      </c>
    </row>
    <row r="17" spans="1:14" ht="95.25" customHeight="1">
      <c r="A17" s="32"/>
      <c r="B17" s="33"/>
      <c r="C17" s="34" t="s">
        <v>39</v>
      </c>
      <c r="D17" s="34" t="s">
        <v>26</v>
      </c>
      <c r="E17" s="34" t="s">
        <v>38</v>
      </c>
      <c r="F17" s="34" t="s">
        <v>25</v>
      </c>
      <c r="G17" s="35">
        <v>627</v>
      </c>
      <c r="H17" s="36">
        <f>G17/100*80</f>
        <v>501.59999999999997</v>
      </c>
      <c r="I17" s="36">
        <f>G17/$M$4</f>
        <v>4.4785714285714286</v>
      </c>
      <c r="J17" s="36">
        <f>I17*$M$5</f>
        <v>326.93571428571431</v>
      </c>
      <c r="K17" s="37"/>
      <c r="L17" s="38"/>
      <c r="M17" s="16"/>
      <c r="N17" s="39">
        <f t="shared" si="3"/>
        <v>0</v>
      </c>
    </row>
    <row r="18" spans="1:14" ht="28.5" customHeight="1">
      <c r="A18" s="29"/>
      <c r="B18" s="29"/>
      <c r="C18" s="29" t="s">
        <v>40</v>
      </c>
      <c r="D18" s="29"/>
      <c r="E18" s="29"/>
      <c r="F18" s="29"/>
      <c r="G18" s="30"/>
      <c r="H18" s="40"/>
      <c r="I18" s="40"/>
      <c r="J18" s="40"/>
      <c r="K18" s="29"/>
      <c r="L18" s="29"/>
      <c r="M18" s="31"/>
      <c r="N18" s="39">
        <f t="shared" si="3"/>
        <v>0</v>
      </c>
    </row>
    <row r="19" spans="1:14" ht="95.25" customHeight="1">
      <c r="A19" s="32"/>
      <c r="B19" s="33"/>
      <c r="C19" s="34" t="s">
        <v>41</v>
      </c>
      <c r="D19" s="34" t="s">
        <v>42</v>
      </c>
      <c r="E19" s="34" t="s">
        <v>21</v>
      </c>
      <c r="F19" s="34" t="s">
        <v>22</v>
      </c>
      <c r="G19" s="35">
        <v>684</v>
      </c>
      <c r="H19" s="36">
        <f>G19/100*80</f>
        <v>547.20000000000005</v>
      </c>
      <c r="I19" s="36">
        <f>G19/$M$4</f>
        <v>4.8857142857142861</v>
      </c>
      <c r="J19" s="36">
        <f>I19*$M$5</f>
        <v>356.6571428571429</v>
      </c>
      <c r="K19" s="37"/>
      <c r="L19" s="38"/>
      <c r="M19" s="16"/>
      <c r="N19" s="39">
        <f t="shared" si="3"/>
        <v>0</v>
      </c>
    </row>
    <row r="20" spans="1:14" ht="95.25" customHeight="1">
      <c r="A20" s="32"/>
      <c r="B20" s="33"/>
      <c r="C20" s="34" t="s">
        <v>43</v>
      </c>
      <c r="D20" s="34" t="s">
        <v>44</v>
      </c>
      <c r="E20" s="34" t="s">
        <v>21</v>
      </c>
      <c r="F20" s="34" t="s">
        <v>22</v>
      </c>
      <c r="G20" s="35">
        <v>684</v>
      </c>
      <c r="H20" s="36">
        <f>G20/100*80</f>
        <v>547.20000000000005</v>
      </c>
      <c r="I20" s="36">
        <f>G20/$M$4</f>
        <v>4.8857142857142861</v>
      </c>
      <c r="J20" s="36">
        <f>I20*$M$5</f>
        <v>356.6571428571429</v>
      </c>
      <c r="K20" s="37"/>
      <c r="L20" s="38"/>
      <c r="M20" s="16"/>
      <c r="N20" s="39">
        <f t="shared" si="3"/>
        <v>0</v>
      </c>
    </row>
    <row r="21" spans="1:14" ht="95.25" customHeight="1">
      <c r="A21" s="32"/>
      <c r="B21" s="33"/>
      <c r="C21" s="34" t="s">
        <v>45</v>
      </c>
      <c r="D21" s="34" t="s">
        <v>46</v>
      </c>
      <c r="E21" s="34" t="s">
        <v>21</v>
      </c>
      <c r="F21" s="34" t="s">
        <v>22</v>
      </c>
      <c r="G21" s="35">
        <v>684</v>
      </c>
      <c r="H21" s="36">
        <f>G21/100*80</f>
        <v>547.20000000000005</v>
      </c>
      <c r="I21" s="36">
        <f>G21/$M$4</f>
        <v>4.8857142857142861</v>
      </c>
      <c r="J21" s="36">
        <f>I21*$M$5</f>
        <v>356.6571428571429</v>
      </c>
      <c r="K21" s="37"/>
      <c r="L21" s="38"/>
      <c r="M21" s="16"/>
      <c r="N21" s="39">
        <f t="shared" si="3"/>
        <v>0</v>
      </c>
    </row>
    <row r="22" spans="1:14" ht="95.25" customHeight="1">
      <c r="A22" s="32"/>
      <c r="B22" s="33"/>
      <c r="C22" s="34" t="s">
        <v>47</v>
      </c>
      <c r="D22" s="34" t="s">
        <v>48</v>
      </c>
      <c r="E22" s="34" t="s">
        <v>21</v>
      </c>
      <c r="F22" s="34" t="s">
        <v>22</v>
      </c>
      <c r="G22" s="35">
        <v>684</v>
      </c>
      <c r="H22" s="36">
        <f>G22/100*80</f>
        <v>547.20000000000005</v>
      </c>
      <c r="I22" s="36">
        <f>G22/$M$4</f>
        <v>4.8857142857142861</v>
      </c>
      <c r="J22" s="36">
        <f>I22*$M$5</f>
        <v>356.6571428571429</v>
      </c>
      <c r="K22" s="37"/>
      <c r="L22" s="38"/>
      <c r="M22" s="16"/>
      <c r="N22" s="39">
        <f t="shared" si="3"/>
        <v>0</v>
      </c>
    </row>
    <row r="23" spans="1:14" ht="28.5" customHeight="1">
      <c r="A23" s="29"/>
      <c r="B23" s="29"/>
      <c r="C23" s="29" t="s">
        <v>49</v>
      </c>
      <c r="D23" s="29"/>
      <c r="E23" s="29"/>
      <c r="F23" s="29"/>
      <c r="G23" s="30"/>
      <c r="H23" s="40"/>
      <c r="I23" s="40"/>
      <c r="J23" s="40"/>
      <c r="K23" s="29"/>
      <c r="L23" s="29"/>
      <c r="M23" s="31"/>
      <c r="N23" s="39">
        <f t="shared" si="3"/>
        <v>0</v>
      </c>
    </row>
    <row r="24" spans="1:14" ht="95.25" customHeight="1">
      <c r="A24" s="32"/>
      <c r="B24" s="33"/>
      <c r="C24" s="34" t="s">
        <v>51</v>
      </c>
      <c r="D24" s="34" t="s">
        <v>52</v>
      </c>
      <c r="E24" s="34" t="s">
        <v>50</v>
      </c>
      <c r="F24" s="34" t="s">
        <v>22</v>
      </c>
      <c r="G24" s="35">
        <v>684</v>
      </c>
      <c r="H24" s="36">
        <f t="shared" ref="H24:H26" si="4">G24/100*80</f>
        <v>547.20000000000005</v>
      </c>
      <c r="I24" s="36">
        <f t="shared" ref="I24:I26" si="5">G24/$M$4</f>
        <v>4.8857142857142861</v>
      </c>
      <c r="J24" s="36">
        <f t="shared" ref="J24:J26" si="6">I24*$M$5</f>
        <v>356.6571428571429</v>
      </c>
      <c r="K24" s="37"/>
      <c r="L24" s="38"/>
      <c r="M24" s="16"/>
      <c r="N24" s="39">
        <f t="shared" si="3"/>
        <v>0</v>
      </c>
    </row>
    <row r="25" spans="1:14" ht="95.25" customHeight="1">
      <c r="A25" s="32"/>
      <c r="B25" s="33"/>
      <c r="C25" s="34" t="s">
        <v>54</v>
      </c>
      <c r="D25" s="34" t="s">
        <v>44</v>
      </c>
      <c r="E25" s="34" t="s">
        <v>50</v>
      </c>
      <c r="F25" s="34" t="s">
        <v>22</v>
      </c>
      <c r="G25" s="35">
        <v>684</v>
      </c>
      <c r="H25" s="36">
        <f t="shared" si="4"/>
        <v>547.20000000000005</v>
      </c>
      <c r="I25" s="36">
        <f t="shared" si="5"/>
        <v>4.8857142857142861</v>
      </c>
      <c r="J25" s="36">
        <f t="shared" si="6"/>
        <v>356.6571428571429</v>
      </c>
      <c r="K25" s="37"/>
      <c r="L25" s="38"/>
      <c r="M25" s="16"/>
      <c r="N25" s="39">
        <f t="shared" si="3"/>
        <v>0</v>
      </c>
    </row>
    <row r="26" spans="1:14" ht="95.25" customHeight="1">
      <c r="A26" s="32"/>
      <c r="B26" s="33"/>
      <c r="C26" s="34" t="s">
        <v>55</v>
      </c>
      <c r="D26" s="34" t="s">
        <v>46</v>
      </c>
      <c r="E26" s="34" t="s">
        <v>50</v>
      </c>
      <c r="F26" s="34" t="s">
        <v>22</v>
      </c>
      <c r="G26" s="35">
        <v>684</v>
      </c>
      <c r="H26" s="36">
        <f t="shared" si="4"/>
        <v>547.20000000000005</v>
      </c>
      <c r="I26" s="36">
        <f t="shared" si="5"/>
        <v>4.8857142857142861</v>
      </c>
      <c r="J26" s="36">
        <f t="shared" si="6"/>
        <v>356.6571428571429</v>
      </c>
      <c r="K26" s="37"/>
      <c r="L26" s="38"/>
      <c r="M26" s="16"/>
      <c r="N26" s="39">
        <f t="shared" si="3"/>
        <v>0</v>
      </c>
    </row>
    <row r="27" spans="1:14" ht="28.5" customHeight="1">
      <c r="A27" s="29"/>
      <c r="B27" s="29"/>
      <c r="C27" s="29" t="s">
        <v>56</v>
      </c>
      <c r="D27" s="29"/>
      <c r="E27" s="29"/>
      <c r="F27" s="29"/>
      <c r="G27" s="30"/>
      <c r="H27" s="40"/>
      <c r="I27" s="40"/>
      <c r="J27" s="40"/>
      <c r="K27" s="29"/>
      <c r="L27" s="29"/>
      <c r="M27" s="31"/>
      <c r="N27" s="39">
        <f t="shared" si="3"/>
        <v>0</v>
      </c>
    </row>
    <row r="28" spans="1:14" ht="95.25" customHeight="1">
      <c r="A28" s="32"/>
      <c r="B28" s="33"/>
      <c r="C28" s="34" t="s">
        <v>57</v>
      </c>
      <c r="D28" s="34" t="s">
        <v>42</v>
      </c>
      <c r="E28" s="34" t="s">
        <v>58</v>
      </c>
      <c r="F28" s="34" t="s">
        <v>22</v>
      </c>
      <c r="G28" s="35">
        <v>684</v>
      </c>
      <c r="H28" s="36">
        <f t="shared" ref="H28:H35" si="7">G28/100*80</f>
        <v>547.20000000000005</v>
      </c>
      <c r="I28" s="36">
        <f t="shared" ref="I28:I35" si="8">G28/$M$4</f>
        <v>4.8857142857142861</v>
      </c>
      <c r="J28" s="36">
        <f t="shared" ref="J28:J35" si="9">I28*$M$5</f>
        <v>356.6571428571429</v>
      </c>
      <c r="K28" s="37"/>
      <c r="L28" s="38"/>
      <c r="M28" s="16"/>
      <c r="N28" s="39">
        <f t="shared" si="3"/>
        <v>0</v>
      </c>
    </row>
    <row r="29" spans="1:14" ht="95.25" customHeight="1">
      <c r="A29" s="32"/>
      <c r="B29" s="33"/>
      <c r="C29" s="34" t="s">
        <v>59</v>
      </c>
      <c r="D29" s="34" t="s">
        <v>60</v>
      </c>
      <c r="E29" s="34" t="s">
        <v>58</v>
      </c>
      <c r="F29" s="34" t="s">
        <v>22</v>
      </c>
      <c r="G29" s="35">
        <v>627</v>
      </c>
      <c r="H29" s="36">
        <f t="shared" si="7"/>
        <v>501.59999999999997</v>
      </c>
      <c r="I29" s="36">
        <f t="shared" si="8"/>
        <v>4.4785714285714286</v>
      </c>
      <c r="J29" s="36">
        <f t="shared" si="9"/>
        <v>326.93571428571431</v>
      </c>
      <c r="K29" s="37"/>
      <c r="L29" s="38"/>
      <c r="M29" s="16"/>
      <c r="N29" s="39">
        <f t="shared" si="3"/>
        <v>0</v>
      </c>
    </row>
    <row r="30" spans="1:14" ht="95.25" customHeight="1">
      <c r="A30" s="32"/>
      <c r="B30" s="33"/>
      <c r="C30" s="34" t="s">
        <v>61</v>
      </c>
      <c r="D30" s="34" t="s">
        <v>44</v>
      </c>
      <c r="E30" s="34" t="s">
        <v>58</v>
      </c>
      <c r="F30" s="34" t="s">
        <v>22</v>
      </c>
      <c r="G30" s="35">
        <v>627</v>
      </c>
      <c r="H30" s="36">
        <f t="shared" si="7"/>
        <v>501.59999999999997</v>
      </c>
      <c r="I30" s="36">
        <f t="shared" si="8"/>
        <v>4.4785714285714286</v>
      </c>
      <c r="J30" s="36">
        <f t="shared" si="9"/>
        <v>326.93571428571431</v>
      </c>
      <c r="K30" s="37"/>
      <c r="L30" s="38"/>
      <c r="M30" s="16"/>
      <c r="N30" s="39">
        <f t="shared" ref="N30:N52" si="10">I30*L30</f>
        <v>0</v>
      </c>
    </row>
    <row r="31" spans="1:14" ht="95.25" customHeight="1">
      <c r="A31" s="32"/>
      <c r="B31" s="33"/>
      <c r="C31" s="34" t="s">
        <v>62</v>
      </c>
      <c r="D31" s="34" t="s">
        <v>63</v>
      </c>
      <c r="E31" s="34" t="s">
        <v>58</v>
      </c>
      <c r="F31" s="34" t="s">
        <v>22</v>
      </c>
      <c r="G31" s="35">
        <v>627</v>
      </c>
      <c r="H31" s="36">
        <f t="shared" si="7"/>
        <v>501.59999999999997</v>
      </c>
      <c r="I31" s="36">
        <f t="shared" si="8"/>
        <v>4.4785714285714286</v>
      </c>
      <c r="J31" s="36">
        <f t="shared" si="9"/>
        <v>326.93571428571431</v>
      </c>
      <c r="K31" s="37"/>
      <c r="L31" s="38"/>
      <c r="M31" s="16"/>
      <c r="N31" s="39">
        <f t="shared" si="10"/>
        <v>0</v>
      </c>
    </row>
    <row r="32" spans="1:14" ht="95.25" customHeight="1">
      <c r="A32" s="32"/>
      <c r="B32" s="33"/>
      <c r="C32" s="34" t="s">
        <v>64</v>
      </c>
      <c r="D32" s="34" t="s">
        <v>65</v>
      </c>
      <c r="E32" s="34" t="s">
        <v>58</v>
      </c>
      <c r="F32" s="34" t="s">
        <v>22</v>
      </c>
      <c r="G32" s="35">
        <v>627</v>
      </c>
      <c r="H32" s="36">
        <f t="shared" si="7"/>
        <v>501.59999999999997</v>
      </c>
      <c r="I32" s="36">
        <f t="shared" si="8"/>
        <v>4.4785714285714286</v>
      </c>
      <c r="J32" s="36">
        <f t="shared" si="9"/>
        <v>326.93571428571431</v>
      </c>
      <c r="K32" s="37"/>
      <c r="L32" s="38"/>
      <c r="M32" s="16"/>
      <c r="N32" s="39">
        <f t="shared" si="10"/>
        <v>0</v>
      </c>
    </row>
    <row r="33" spans="1:14" ht="95.25" customHeight="1">
      <c r="A33" s="32"/>
      <c r="B33" s="33"/>
      <c r="C33" s="34" t="s">
        <v>66</v>
      </c>
      <c r="D33" s="34" t="s">
        <v>67</v>
      </c>
      <c r="E33" s="34" t="s">
        <v>58</v>
      </c>
      <c r="F33" s="34" t="s">
        <v>22</v>
      </c>
      <c r="G33" s="35">
        <v>627</v>
      </c>
      <c r="H33" s="36">
        <f t="shared" si="7"/>
        <v>501.59999999999997</v>
      </c>
      <c r="I33" s="36">
        <f t="shared" si="8"/>
        <v>4.4785714285714286</v>
      </c>
      <c r="J33" s="36">
        <f t="shared" si="9"/>
        <v>326.93571428571431</v>
      </c>
      <c r="K33" s="37"/>
      <c r="L33" s="38"/>
      <c r="M33" s="16"/>
      <c r="N33" s="39">
        <f t="shared" si="10"/>
        <v>0</v>
      </c>
    </row>
    <row r="34" spans="1:14" ht="95.25" customHeight="1">
      <c r="A34" s="32"/>
      <c r="B34" s="33"/>
      <c r="C34" s="34" t="s">
        <v>68</v>
      </c>
      <c r="D34" s="34" t="s">
        <v>69</v>
      </c>
      <c r="E34" s="34" t="s">
        <v>58</v>
      </c>
      <c r="F34" s="34" t="s">
        <v>22</v>
      </c>
      <c r="G34" s="35">
        <v>627</v>
      </c>
      <c r="H34" s="36">
        <f t="shared" si="7"/>
        <v>501.59999999999997</v>
      </c>
      <c r="I34" s="36">
        <f t="shared" si="8"/>
        <v>4.4785714285714286</v>
      </c>
      <c r="J34" s="36">
        <f t="shared" si="9"/>
        <v>326.93571428571431</v>
      </c>
      <c r="K34" s="37"/>
      <c r="L34" s="38"/>
      <c r="M34" s="16"/>
      <c r="N34" s="39">
        <f t="shared" si="10"/>
        <v>0</v>
      </c>
    </row>
    <row r="35" spans="1:14" ht="95.25" customHeight="1">
      <c r="A35" s="32"/>
      <c r="B35" s="33"/>
      <c r="C35" s="34" t="s">
        <v>70</v>
      </c>
      <c r="D35" s="34" t="s">
        <v>71</v>
      </c>
      <c r="E35" s="34" t="s">
        <v>58</v>
      </c>
      <c r="F35" s="34" t="s">
        <v>22</v>
      </c>
      <c r="G35" s="35">
        <v>627</v>
      </c>
      <c r="H35" s="36">
        <f t="shared" si="7"/>
        <v>501.59999999999997</v>
      </c>
      <c r="I35" s="36">
        <f t="shared" si="8"/>
        <v>4.4785714285714286</v>
      </c>
      <c r="J35" s="36">
        <f t="shared" si="9"/>
        <v>326.93571428571431</v>
      </c>
      <c r="K35" s="37"/>
      <c r="L35" s="38"/>
      <c r="M35" s="16"/>
      <c r="N35" s="39">
        <f t="shared" si="10"/>
        <v>0</v>
      </c>
    </row>
    <row r="36" spans="1:14" ht="28.5" customHeight="1">
      <c r="A36" s="29"/>
      <c r="B36" s="29"/>
      <c r="C36" s="29" t="s">
        <v>72</v>
      </c>
      <c r="D36" s="29"/>
      <c r="E36" s="29"/>
      <c r="F36" s="29"/>
      <c r="G36" s="30"/>
      <c r="H36" s="40"/>
      <c r="I36" s="40"/>
      <c r="J36" s="40"/>
      <c r="K36" s="29"/>
      <c r="L36" s="29"/>
      <c r="M36" s="31"/>
      <c r="N36" s="39">
        <f t="shared" si="10"/>
        <v>0</v>
      </c>
    </row>
    <row r="37" spans="1:14" ht="95.25" customHeight="1">
      <c r="A37" s="32"/>
      <c r="B37" s="33"/>
      <c r="C37" s="34" t="s">
        <v>73</v>
      </c>
      <c r="D37" s="34" t="s">
        <v>48</v>
      </c>
      <c r="E37" s="34" t="s">
        <v>74</v>
      </c>
      <c r="F37" s="34" t="s">
        <v>22</v>
      </c>
      <c r="G37" s="35">
        <v>627</v>
      </c>
      <c r="H37" s="36">
        <f>G37/100*80</f>
        <v>501.59999999999997</v>
      </c>
      <c r="I37" s="36">
        <f>G37/$M$4</f>
        <v>4.4785714285714286</v>
      </c>
      <c r="J37" s="36">
        <f>I37*$M$5</f>
        <v>326.93571428571431</v>
      </c>
      <c r="K37" s="37"/>
      <c r="L37" s="38"/>
      <c r="M37" s="16"/>
      <c r="N37" s="39">
        <f t="shared" si="10"/>
        <v>0</v>
      </c>
    </row>
    <row r="38" spans="1:14" ht="95.25" customHeight="1">
      <c r="A38" s="32"/>
      <c r="B38" s="33"/>
      <c r="C38" s="34" t="s">
        <v>75</v>
      </c>
      <c r="D38" s="34" t="s">
        <v>46</v>
      </c>
      <c r="E38" s="34" t="s">
        <v>74</v>
      </c>
      <c r="F38" s="34" t="s">
        <v>22</v>
      </c>
      <c r="G38" s="35">
        <v>627</v>
      </c>
      <c r="H38" s="36">
        <f>G38/100*80</f>
        <v>501.59999999999997</v>
      </c>
      <c r="I38" s="36">
        <f>G38/$M$4</f>
        <v>4.4785714285714286</v>
      </c>
      <c r="J38" s="36">
        <f>I38*$M$5</f>
        <v>326.93571428571431</v>
      </c>
      <c r="K38" s="37"/>
      <c r="L38" s="38"/>
      <c r="M38" s="16"/>
      <c r="N38" s="39">
        <f t="shared" si="10"/>
        <v>0</v>
      </c>
    </row>
    <row r="39" spans="1:14" ht="95.25" customHeight="1">
      <c r="A39" s="32"/>
      <c r="B39" s="33"/>
      <c r="C39" s="34" t="s">
        <v>76</v>
      </c>
      <c r="D39" s="34" t="s">
        <v>53</v>
      </c>
      <c r="E39" s="34" t="s">
        <v>74</v>
      </c>
      <c r="F39" s="34" t="s">
        <v>22</v>
      </c>
      <c r="G39" s="35">
        <v>627</v>
      </c>
      <c r="H39" s="36">
        <f>G39/100*80</f>
        <v>501.59999999999997</v>
      </c>
      <c r="I39" s="36">
        <f>G39/$M$4</f>
        <v>4.4785714285714286</v>
      </c>
      <c r="J39" s="36">
        <f>I39*$M$5</f>
        <v>326.93571428571431</v>
      </c>
      <c r="K39" s="37"/>
      <c r="L39" s="38"/>
      <c r="M39" s="16"/>
      <c r="N39" s="39">
        <f t="shared" si="10"/>
        <v>0</v>
      </c>
    </row>
    <row r="40" spans="1:14" ht="28.5" customHeight="1">
      <c r="A40" s="29"/>
      <c r="B40" s="29"/>
      <c r="C40" s="29" t="s">
        <v>77</v>
      </c>
      <c r="D40" s="29"/>
      <c r="E40" s="29"/>
      <c r="F40" s="29"/>
      <c r="G40" s="30"/>
      <c r="H40" s="40"/>
      <c r="I40" s="40"/>
      <c r="J40" s="40"/>
      <c r="K40" s="29"/>
      <c r="L40" s="29"/>
      <c r="M40" s="31"/>
      <c r="N40" s="39">
        <f t="shared" si="10"/>
        <v>0</v>
      </c>
    </row>
    <row r="41" spans="1:14" ht="95.25" customHeight="1">
      <c r="A41" s="32"/>
      <c r="B41" s="33"/>
      <c r="C41" s="34" t="s">
        <v>78</v>
      </c>
      <c r="D41" s="34" t="s">
        <v>79</v>
      </c>
      <c r="E41" s="34" t="s">
        <v>80</v>
      </c>
      <c r="F41" s="34" t="s">
        <v>22</v>
      </c>
      <c r="G41" s="35">
        <v>627</v>
      </c>
      <c r="H41" s="36">
        <f t="shared" ref="H41:H43" si="11">G41/100*80</f>
        <v>501.59999999999997</v>
      </c>
      <c r="I41" s="36">
        <f t="shared" ref="I41:I43" si="12">G41/$M$4</f>
        <v>4.4785714285714286</v>
      </c>
      <c r="J41" s="36">
        <f t="shared" ref="J41:J43" si="13">I41*$M$5</f>
        <v>326.93571428571431</v>
      </c>
      <c r="K41" s="37"/>
      <c r="L41" s="38"/>
      <c r="M41" s="16"/>
      <c r="N41" s="39">
        <f t="shared" si="10"/>
        <v>0</v>
      </c>
    </row>
    <row r="42" spans="1:14" ht="95.25" customHeight="1">
      <c r="A42" s="32"/>
      <c r="B42" s="33"/>
      <c r="C42" s="34" t="s">
        <v>81</v>
      </c>
      <c r="D42" s="34" t="s">
        <v>52</v>
      </c>
      <c r="E42" s="34" t="s">
        <v>80</v>
      </c>
      <c r="F42" s="34" t="s">
        <v>22</v>
      </c>
      <c r="G42" s="35">
        <v>627</v>
      </c>
      <c r="H42" s="36">
        <f t="shared" si="11"/>
        <v>501.59999999999997</v>
      </c>
      <c r="I42" s="36">
        <f t="shared" si="12"/>
        <v>4.4785714285714286</v>
      </c>
      <c r="J42" s="36">
        <f t="shared" si="13"/>
        <v>326.93571428571431</v>
      </c>
      <c r="K42" s="37"/>
      <c r="L42" s="38"/>
      <c r="M42" s="16"/>
      <c r="N42" s="39">
        <f t="shared" si="10"/>
        <v>0</v>
      </c>
    </row>
    <row r="43" spans="1:14" ht="95.25" customHeight="1">
      <c r="A43" s="32"/>
      <c r="B43" s="33"/>
      <c r="C43" s="34" t="s">
        <v>82</v>
      </c>
      <c r="D43" s="34" t="s">
        <v>44</v>
      </c>
      <c r="E43" s="34" t="s">
        <v>80</v>
      </c>
      <c r="F43" s="34" t="s">
        <v>22</v>
      </c>
      <c r="G43" s="35">
        <v>627</v>
      </c>
      <c r="H43" s="36">
        <f t="shared" si="11"/>
        <v>501.59999999999997</v>
      </c>
      <c r="I43" s="36">
        <f t="shared" si="12"/>
        <v>4.4785714285714286</v>
      </c>
      <c r="J43" s="36">
        <f t="shared" si="13"/>
        <v>326.93571428571431</v>
      </c>
      <c r="K43" s="37"/>
      <c r="L43" s="38"/>
      <c r="M43" s="16"/>
      <c r="N43" s="39">
        <f t="shared" si="10"/>
        <v>0</v>
      </c>
    </row>
    <row r="44" spans="1:14" ht="28.5" customHeight="1">
      <c r="A44" s="53" t="s">
        <v>83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16"/>
      <c r="N44" s="39">
        <f t="shared" si="10"/>
        <v>0</v>
      </c>
    </row>
    <row r="45" spans="1:14" ht="95.25" customHeight="1">
      <c r="A45" s="32"/>
      <c r="B45" s="33"/>
      <c r="C45" s="34" t="s">
        <v>84</v>
      </c>
      <c r="D45" s="34" t="s">
        <v>85</v>
      </c>
      <c r="E45" s="34" t="s">
        <v>86</v>
      </c>
      <c r="F45" s="34" t="s">
        <v>87</v>
      </c>
      <c r="G45" s="35">
        <v>228</v>
      </c>
      <c r="H45" s="36">
        <f>G45/100*80</f>
        <v>182.39999999999998</v>
      </c>
      <c r="I45" s="36">
        <f>G45/$M$4</f>
        <v>1.6285714285714286</v>
      </c>
      <c r="J45" s="36">
        <f>I45*$M$5</f>
        <v>118.88571428571429</v>
      </c>
      <c r="K45" s="37"/>
      <c r="L45" s="38"/>
      <c r="M45" s="16"/>
      <c r="N45" s="39">
        <f t="shared" si="10"/>
        <v>0</v>
      </c>
    </row>
    <row r="46" spans="1:14" ht="28.5" customHeight="1">
      <c r="A46" s="53" t="s">
        <v>88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16"/>
      <c r="N46" s="39">
        <f t="shared" si="10"/>
        <v>0</v>
      </c>
    </row>
    <row r="47" spans="1:14" ht="95.25" customHeight="1">
      <c r="A47" s="32"/>
      <c r="B47" s="33"/>
      <c r="C47" s="34" t="s">
        <v>89</v>
      </c>
      <c r="D47" s="34" t="s">
        <v>90</v>
      </c>
      <c r="E47" s="34" t="s">
        <v>86</v>
      </c>
      <c r="F47" s="34" t="s">
        <v>91</v>
      </c>
      <c r="G47" s="35">
        <v>57</v>
      </c>
      <c r="H47" s="36">
        <f t="shared" ref="H47:H55" si="14">G47/100*80</f>
        <v>45.599999999999994</v>
      </c>
      <c r="I47" s="36">
        <f t="shared" ref="I47:I55" si="15">G47/$M$4</f>
        <v>0.40714285714285714</v>
      </c>
      <c r="J47" s="36">
        <f t="shared" ref="J47:J55" si="16">I47*$M$5</f>
        <v>29.721428571428572</v>
      </c>
      <c r="K47" s="37"/>
      <c r="L47" s="38"/>
      <c r="M47" s="16"/>
      <c r="N47" s="39">
        <f t="shared" si="10"/>
        <v>0</v>
      </c>
    </row>
    <row r="48" spans="1:14" ht="95.25" customHeight="1">
      <c r="A48" s="32"/>
      <c r="B48" s="33"/>
      <c r="C48" s="34" t="s">
        <v>92</v>
      </c>
      <c r="D48" s="34" t="s">
        <v>93</v>
      </c>
      <c r="E48" s="34" t="s">
        <v>86</v>
      </c>
      <c r="F48" s="34" t="s">
        <v>91</v>
      </c>
      <c r="G48" s="35">
        <v>57</v>
      </c>
      <c r="H48" s="36">
        <f t="shared" si="14"/>
        <v>45.599999999999994</v>
      </c>
      <c r="I48" s="36">
        <f t="shared" si="15"/>
        <v>0.40714285714285714</v>
      </c>
      <c r="J48" s="36">
        <f t="shared" si="16"/>
        <v>29.721428571428572</v>
      </c>
      <c r="K48" s="37"/>
      <c r="L48" s="38"/>
      <c r="M48" s="16"/>
      <c r="N48" s="39">
        <f t="shared" si="10"/>
        <v>0</v>
      </c>
    </row>
    <row r="49" spans="1:14" ht="95.25" customHeight="1">
      <c r="A49" s="32"/>
      <c r="B49" s="33"/>
      <c r="C49" s="34" t="s">
        <v>94</v>
      </c>
      <c r="D49" s="34" t="s">
        <v>95</v>
      </c>
      <c r="E49" s="34" t="s">
        <v>86</v>
      </c>
      <c r="F49" s="34" t="s">
        <v>91</v>
      </c>
      <c r="G49" s="35">
        <v>57</v>
      </c>
      <c r="H49" s="36">
        <f t="shared" si="14"/>
        <v>45.599999999999994</v>
      </c>
      <c r="I49" s="36">
        <f t="shared" si="15"/>
        <v>0.40714285714285714</v>
      </c>
      <c r="J49" s="36">
        <f t="shared" si="16"/>
        <v>29.721428571428572</v>
      </c>
      <c r="K49" s="37"/>
      <c r="L49" s="38"/>
      <c r="M49" s="16"/>
      <c r="N49" s="39">
        <f t="shared" si="10"/>
        <v>0</v>
      </c>
    </row>
    <row r="50" spans="1:14" ht="95.25" customHeight="1">
      <c r="A50" s="32"/>
      <c r="B50" s="33"/>
      <c r="C50" s="34" t="s">
        <v>96</v>
      </c>
      <c r="D50" s="34" t="s">
        <v>97</v>
      </c>
      <c r="E50" s="34" t="s">
        <v>86</v>
      </c>
      <c r="F50" s="34" t="s">
        <v>91</v>
      </c>
      <c r="G50" s="35">
        <v>57</v>
      </c>
      <c r="H50" s="36">
        <f t="shared" si="14"/>
        <v>45.599999999999994</v>
      </c>
      <c r="I50" s="36">
        <f t="shared" si="15"/>
        <v>0.40714285714285714</v>
      </c>
      <c r="J50" s="36">
        <f t="shared" si="16"/>
        <v>29.721428571428572</v>
      </c>
      <c r="K50" s="37"/>
      <c r="L50" s="38"/>
      <c r="M50" s="16"/>
      <c r="N50" s="39">
        <f t="shared" si="10"/>
        <v>0</v>
      </c>
    </row>
    <row r="51" spans="1:14" ht="95.25" customHeight="1">
      <c r="A51" s="32"/>
      <c r="B51" s="33"/>
      <c r="C51" s="34" t="s">
        <v>98</v>
      </c>
      <c r="D51" s="34" t="s">
        <v>99</v>
      </c>
      <c r="E51" s="34" t="s">
        <v>86</v>
      </c>
      <c r="F51" s="34" t="s">
        <v>91</v>
      </c>
      <c r="G51" s="35">
        <v>57</v>
      </c>
      <c r="H51" s="36">
        <f t="shared" si="14"/>
        <v>45.599999999999994</v>
      </c>
      <c r="I51" s="36">
        <f t="shared" si="15"/>
        <v>0.40714285714285714</v>
      </c>
      <c r="J51" s="36">
        <f t="shared" si="16"/>
        <v>29.721428571428572</v>
      </c>
      <c r="K51" s="37"/>
      <c r="L51" s="38"/>
      <c r="M51" s="16"/>
      <c r="N51" s="39">
        <f t="shared" si="10"/>
        <v>0</v>
      </c>
    </row>
    <row r="52" spans="1:14" ht="95.25" customHeight="1">
      <c r="A52" s="32"/>
      <c r="B52" s="33"/>
      <c r="C52" s="34" t="s">
        <v>100</v>
      </c>
      <c r="D52" s="34" t="s">
        <v>101</v>
      </c>
      <c r="E52" s="34" t="s">
        <v>86</v>
      </c>
      <c r="F52" s="34" t="s">
        <v>91</v>
      </c>
      <c r="G52" s="35">
        <v>57</v>
      </c>
      <c r="H52" s="36">
        <f t="shared" si="14"/>
        <v>45.599999999999994</v>
      </c>
      <c r="I52" s="36">
        <f t="shared" si="15"/>
        <v>0.40714285714285714</v>
      </c>
      <c r="J52" s="36">
        <f t="shared" si="16"/>
        <v>29.721428571428572</v>
      </c>
      <c r="K52" s="37"/>
      <c r="L52" s="38"/>
      <c r="M52" s="16"/>
      <c r="N52" s="39">
        <f t="shared" si="10"/>
        <v>0</v>
      </c>
    </row>
    <row r="53" spans="1:14" ht="95.25" customHeight="1">
      <c r="A53" s="32"/>
      <c r="B53" s="33"/>
      <c r="C53" s="34" t="s">
        <v>102</v>
      </c>
      <c r="D53" s="34" t="s">
        <v>103</v>
      </c>
      <c r="E53" s="34" t="s">
        <v>86</v>
      </c>
      <c r="F53" s="34" t="s">
        <v>91</v>
      </c>
      <c r="G53" s="35">
        <v>57</v>
      </c>
      <c r="H53" s="36">
        <f t="shared" si="14"/>
        <v>45.599999999999994</v>
      </c>
      <c r="I53" s="36">
        <f t="shared" si="15"/>
        <v>0.40714285714285714</v>
      </c>
      <c r="J53" s="36">
        <f t="shared" si="16"/>
        <v>29.721428571428572</v>
      </c>
      <c r="K53" s="37"/>
      <c r="L53" s="38"/>
      <c r="M53" s="16"/>
      <c r="N53" s="39">
        <f t="shared" ref="N53:N63" si="17">I53*L53</f>
        <v>0</v>
      </c>
    </row>
    <row r="54" spans="1:14" ht="95.25" customHeight="1">
      <c r="A54" s="32"/>
      <c r="B54" s="33"/>
      <c r="C54" s="34" t="s">
        <v>104</v>
      </c>
      <c r="D54" s="34" t="s">
        <v>105</v>
      </c>
      <c r="E54" s="34" t="s">
        <v>86</v>
      </c>
      <c r="F54" s="34" t="s">
        <v>91</v>
      </c>
      <c r="G54" s="35">
        <v>57</v>
      </c>
      <c r="H54" s="36">
        <f t="shared" si="14"/>
        <v>45.599999999999994</v>
      </c>
      <c r="I54" s="36">
        <f t="shared" si="15"/>
        <v>0.40714285714285714</v>
      </c>
      <c r="J54" s="36">
        <f t="shared" si="16"/>
        <v>29.721428571428572</v>
      </c>
      <c r="K54" s="37"/>
      <c r="L54" s="38"/>
      <c r="M54" s="16"/>
      <c r="N54" s="39">
        <f t="shared" si="17"/>
        <v>0</v>
      </c>
    </row>
    <row r="55" spans="1:14" ht="95.25" customHeight="1">
      <c r="A55" s="32"/>
      <c r="B55" s="33"/>
      <c r="C55" s="34" t="s">
        <v>106</v>
      </c>
      <c r="D55" s="34" t="s">
        <v>107</v>
      </c>
      <c r="E55" s="34" t="s">
        <v>86</v>
      </c>
      <c r="F55" s="34" t="s">
        <v>91</v>
      </c>
      <c r="G55" s="35">
        <v>57</v>
      </c>
      <c r="H55" s="36">
        <f t="shared" si="14"/>
        <v>45.599999999999994</v>
      </c>
      <c r="I55" s="36">
        <f t="shared" si="15"/>
        <v>0.40714285714285714</v>
      </c>
      <c r="J55" s="36">
        <f t="shared" si="16"/>
        <v>29.721428571428572</v>
      </c>
      <c r="K55" s="37"/>
      <c r="L55" s="38"/>
      <c r="M55" s="16"/>
      <c r="N55" s="39">
        <f t="shared" si="17"/>
        <v>0</v>
      </c>
    </row>
    <row r="56" spans="1:14" ht="28.5" customHeight="1">
      <c r="A56" s="53" t="s">
        <v>108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16"/>
      <c r="N56" s="39">
        <f t="shared" si="17"/>
        <v>0</v>
      </c>
    </row>
    <row r="57" spans="1:14" ht="95.25" customHeight="1">
      <c r="A57" s="32"/>
      <c r="B57" s="33"/>
      <c r="C57" s="34" t="s">
        <v>110</v>
      </c>
      <c r="D57" s="34" t="s">
        <v>95</v>
      </c>
      <c r="E57" s="34" t="s">
        <v>86</v>
      </c>
      <c r="F57" s="34" t="s">
        <v>109</v>
      </c>
      <c r="G57" s="35">
        <v>228</v>
      </c>
      <c r="H57" s="36">
        <f t="shared" ref="H57:H63" si="18">G57/100*80</f>
        <v>182.39999999999998</v>
      </c>
      <c r="I57" s="36">
        <f t="shared" ref="I57:I63" si="19">G57/$M$4</f>
        <v>1.6285714285714286</v>
      </c>
      <c r="J57" s="36">
        <f t="shared" ref="J57:J63" si="20">I57*$M$5</f>
        <v>118.88571428571429</v>
      </c>
      <c r="K57" s="37"/>
      <c r="L57" s="38"/>
      <c r="M57" s="16"/>
      <c r="N57" s="39">
        <f t="shared" si="17"/>
        <v>0</v>
      </c>
    </row>
    <row r="58" spans="1:14" ht="95.25" customHeight="1">
      <c r="A58" s="32"/>
      <c r="B58" s="33"/>
      <c r="C58" s="34" t="s">
        <v>111</v>
      </c>
      <c r="D58" s="34" t="s">
        <v>112</v>
      </c>
      <c r="E58" s="34" t="s">
        <v>86</v>
      </c>
      <c r="F58" s="34" t="s">
        <v>109</v>
      </c>
      <c r="G58" s="35">
        <v>228</v>
      </c>
      <c r="H58" s="36">
        <f t="shared" si="18"/>
        <v>182.39999999999998</v>
      </c>
      <c r="I58" s="36">
        <f t="shared" si="19"/>
        <v>1.6285714285714286</v>
      </c>
      <c r="J58" s="36">
        <f t="shared" si="20"/>
        <v>118.88571428571429</v>
      </c>
      <c r="K58" s="37"/>
      <c r="L58" s="38"/>
      <c r="M58" s="16"/>
      <c r="N58" s="39">
        <f t="shared" si="17"/>
        <v>0</v>
      </c>
    </row>
    <row r="59" spans="1:14" ht="95.25" customHeight="1">
      <c r="A59" s="32"/>
      <c r="B59" s="33"/>
      <c r="C59" s="34" t="s">
        <v>113</v>
      </c>
      <c r="D59" s="34" t="s">
        <v>114</v>
      </c>
      <c r="E59" s="34" t="s">
        <v>86</v>
      </c>
      <c r="F59" s="34" t="s">
        <v>109</v>
      </c>
      <c r="G59" s="35">
        <v>228</v>
      </c>
      <c r="H59" s="36">
        <f t="shared" si="18"/>
        <v>182.39999999999998</v>
      </c>
      <c r="I59" s="36">
        <f t="shared" si="19"/>
        <v>1.6285714285714286</v>
      </c>
      <c r="J59" s="36">
        <f t="shared" si="20"/>
        <v>118.88571428571429</v>
      </c>
      <c r="K59" s="37"/>
      <c r="L59" s="38"/>
      <c r="M59" s="16"/>
      <c r="N59" s="39">
        <f t="shared" si="17"/>
        <v>0</v>
      </c>
    </row>
    <row r="60" spans="1:14" ht="95.25" customHeight="1">
      <c r="A60" s="32"/>
      <c r="B60" s="33"/>
      <c r="C60" s="34" t="s">
        <v>115</v>
      </c>
      <c r="D60" s="34" t="s">
        <v>99</v>
      </c>
      <c r="E60" s="34" t="s">
        <v>86</v>
      </c>
      <c r="F60" s="34" t="s">
        <v>109</v>
      </c>
      <c r="G60" s="35">
        <v>228</v>
      </c>
      <c r="H60" s="36">
        <f t="shared" si="18"/>
        <v>182.39999999999998</v>
      </c>
      <c r="I60" s="36">
        <f t="shared" si="19"/>
        <v>1.6285714285714286</v>
      </c>
      <c r="J60" s="36">
        <f t="shared" si="20"/>
        <v>118.88571428571429</v>
      </c>
      <c r="K60" s="37"/>
      <c r="L60" s="38"/>
      <c r="M60" s="16"/>
      <c r="N60" s="39">
        <f t="shared" si="17"/>
        <v>0</v>
      </c>
    </row>
    <row r="61" spans="1:14" ht="95.25" customHeight="1">
      <c r="A61" s="32"/>
      <c r="B61" s="33"/>
      <c r="C61" s="34" t="s">
        <v>116</v>
      </c>
      <c r="D61" s="34" t="s">
        <v>117</v>
      </c>
      <c r="E61" s="34" t="s">
        <v>86</v>
      </c>
      <c r="F61" s="34" t="s">
        <v>109</v>
      </c>
      <c r="G61" s="35">
        <v>228</v>
      </c>
      <c r="H61" s="36">
        <f t="shared" si="18"/>
        <v>182.39999999999998</v>
      </c>
      <c r="I61" s="36">
        <f t="shared" si="19"/>
        <v>1.6285714285714286</v>
      </c>
      <c r="J61" s="36">
        <f t="shared" si="20"/>
        <v>118.88571428571429</v>
      </c>
      <c r="K61" s="37"/>
      <c r="L61" s="38"/>
      <c r="M61" s="16"/>
      <c r="N61" s="39">
        <f t="shared" si="17"/>
        <v>0</v>
      </c>
    </row>
    <row r="62" spans="1:14" ht="95.25" customHeight="1">
      <c r="A62" s="32"/>
      <c r="B62" s="33"/>
      <c r="C62" s="34" t="s">
        <v>118</v>
      </c>
      <c r="D62" s="34" t="s">
        <v>103</v>
      </c>
      <c r="E62" s="34" t="s">
        <v>86</v>
      </c>
      <c r="F62" s="34" t="s">
        <v>109</v>
      </c>
      <c r="G62" s="35">
        <v>228</v>
      </c>
      <c r="H62" s="36">
        <f t="shared" si="18"/>
        <v>182.39999999999998</v>
      </c>
      <c r="I62" s="36">
        <f t="shared" si="19"/>
        <v>1.6285714285714286</v>
      </c>
      <c r="J62" s="36">
        <f t="shared" si="20"/>
        <v>118.88571428571429</v>
      </c>
      <c r="K62" s="37"/>
      <c r="L62" s="38"/>
      <c r="M62" s="16"/>
      <c r="N62" s="39">
        <f t="shared" si="17"/>
        <v>0</v>
      </c>
    </row>
    <row r="63" spans="1:14" ht="95.25" customHeight="1">
      <c r="A63" s="32"/>
      <c r="B63" s="33"/>
      <c r="C63" s="34" t="s">
        <v>119</v>
      </c>
      <c r="D63" s="34" t="s">
        <v>120</v>
      </c>
      <c r="E63" s="34" t="s">
        <v>86</v>
      </c>
      <c r="F63" s="34" t="s">
        <v>109</v>
      </c>
      <c r="G63" s="35">
        <v>228</v>
      </c>
      <c r="H63" s="36">
        <f t="shared" si="18"/>
        <v>182.39999999999998</v>
      </c>
      <c r="I63" s="36">
        <f t="shared" si="19"/>
        <v>1.6285714285714286</v>
      </c>
      <c r="J63" s="36">
        <f t="shared" si="20"/>
        <v>118.88571428571429</v>
      </c>
      <c r="K63" s="37"/>
      <c r="L63" s="38"/>
      <c r="M63" s="16"/>
      <c r="N63" s="39">
        <f t="shared" si="17"/>
        <v>0</v>
      </c>
    </row>
    <row r="64" spans="1:14" ht="12.75" customHeight="1">
      <c r="A64" s="41"/>
      <c r="B64" s="42"/>
      <c r="C64" s="41"/>
      <c r="D64" s="43"/>
      <c r="E64" s="44"/>
      <c r="F64" s="41"/>
      <c r="G64" s="45"/>
      <c r="H64" s="46"/>
      <c r="I64" s="46"/>
      <c r="J64" s="46"/>
      <c r="K64" s="41"/>
      <c r="L64" s="47"/>
      <c r="N64" s="48"/>
    </row>
    <row r="65" spans="1:12" ht="27.75" customHeight="1">
      <c r="A65" s="50" t="s">
        <v>121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49">
        <f>SUM(N:N)</f>
        <v>0</v>
      </c>
    </row>
  </sheetData>
  <autoFilter ref="A8:L63"/>
  <mergeCells count="12">
    <mergeCell ref="D1:G3"/>
    <mergeCell ref="K1:L3"/>
    <mergeCell ref="A4:C4"/>
    <mergeCell ref="D4:L4"/>
    <mergeCell ref="A5:C5"/>
    <mergeCell ref="D5:L5"/>
    <mergeCell ref="A65:K65"/>
    <mergeCell ref="A6:C6"/>
    <mergeCell ref="D6:L6"/>
    <mergeCell ref="A44:L44"/>
    <mergeCell ref="A46:L46"/>
    <mergeCell ref="A56:L56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9.1406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9.1406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Andre-PC</dc:creator>
  <cp:lastModifiedBy>Andre-PC</cp:lastModifiedBy>
  <cp:revision>1</cp:revision>
  <dcterms:created xsi:type="dcterms:W3CDTF">2021-08-30T07:53:42Z</dcterms:created>
  <dcterms:modified xsi:type="dcterms:W3CDTF">2022-11-09T07:15:24Z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